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I4" i="1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4"/>
  <c r="I45"/>
  <c r="I46"/>
  <c r="I48"/>
  <c r="I49"/>
  <c r="I50"/>
  <c r="I52"/>
  <c r="I5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4"/>
  <c r="H45"/>
  <c r="H46"/>
  <c r="H48"/>
  <c r="H49"/>
  <c r="H50"/>
  <c r="H52"/>
  <c r="H53"/>
  <c r="H54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4"/>
  <c r="G45"/>
  <c r="G46"/>
  <c r="G48"/>
  <c r="G49"/>
  <c r="G50"/>
  <c r="G52"/>
  <c r="G53"/>
  <c r="G54"/>
  <c r="I3"/>
  <c r="H3"/>
  <c r="G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I54" l="1"/>
</calcChain>
</file>

<file path=xl/sharedStrings.xml><?xml version="1.0" encoding="utf-8"?>
<sst xmlns="http://schemas.openxmlformats.org/spreadsheetml/2006/main" count="61" uniqueCount="55">
  <si>
    <t>Наименование</t>
  </si>
  <si>
    <t>Изменение цены, % по сравнению с  предыдущим месяцем</t>
  </si>
  <si>
    <t xml:space="preserve">Изменение цены, % по сравнению за 2 месяца 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</si>
  <si>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</si>
  <si>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</si>
  <si>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</si>
  <si>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</si>
  <si>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</si>
  <si>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</si>
  <si>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</si>
  <si>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</si>
  <si>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</si>
  <si>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</si>
  <si>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</si>
  <si>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</si>
  <si>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</si>
  <si>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</si>
  <si>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</si>
  <si>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</si>
  <si>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</si>
  <si>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</si>
  <si>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</si>
  <si>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шт. </t>
  </si>
  <si>
    <t>Хлеб черный ржаной, ржано-пшеничный, 1 шт.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</si>
  <si>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</si>
  <si>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</si>
  <si>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</si>
  <si>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</si>
  <si>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</si>
  <si>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</si>
  <si>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</si>
  <si>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</si>
  <si>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</si>
  <si>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</si>
  <si>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</si>
  <si>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</si>
  <si>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</si>
  <si>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</si>
  <si>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</si>
  <si>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</si>
  <si>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</si>
  <si>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Мандарины, 1 кг</t>
  </si>
  <si>
    <t>Яйцо столовое 1 категории (С1), 1 десяток</t>
  </si>
  <si>
    <t>Бензин Регуляр-92 (АИ-92)</t>
  </si>
  <si>
    <t>Бензин Регуляр-95 (АИ-95)</t>
  </si>
  <si>
    <t>ДТ</t>
  </si>
  <si>
    <t>Средняя цена на 01.01.2024 (руб.)</t>
  </si>
  <si>
    <t>Динамика цен</t>
  </si>
  <si>
    <t>Средняя цена на 01.12.2024 (руб.)</t>
  </si>
  <si>
    <t>Средняя цена на 01.01.2025 (руб.)</t>
  </si>
  <si>
    <t>Средняя цена на 01.02.2025 (руб.)</t>
  </si>
  <si>
    <t>АЗС Лукойл</t>
  </si>
  <si>
    <t>АЗС Роснефть</t>
  </si>
  <si>
    <t>АЗС ИП Аратюнян</t>
  </si>
  <si>
    <t>Изменение цены, % по сравнению с  01.01.2024.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</si>
</sst>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mbria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wrapText="1"/>
    </xf>
    <xf numFmtId="2" fontId="5" fillId="0" borderId="6" xfId="0" applyNumberFormat="1" applyFont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2" fontId="7" fillId="5" borderId="6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/>
    </xf>
    <xf numFmtId="2" fontId="6" fillId="3" borderId="7" xfId="0" applyNumberFormat="1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2" fontId="7" fillId="6" borderId="8" xfId="0" applyNumberFormat="1" applyFont="1" applyFill="1" applyBorder="1" applyAlignment="1">
      <alignment horizontal="center"/>
    </xf>
    <xf numFmtId="2" fontId="7" fillId="6" borderId="2" xfId="0" applyNumberFormat="1" applyFont="1" applyFill="1" applyBorder="1" applyAlignment="1">
      <alignment horizontal="center"/>
    </xf>
    <xf numFmtId="2" fontId="7" fillId="6" borderId="10" xfId="0" applyNumberFormat="1" applyFont="1" applyFill="1" applyBorder="1" applyAlignment="1">
      <alignment horizontal="center"/>
    </xf>
    <xf numFmtId="2" fontId="7" fillId="6" borderId="15" xfId="0" applyNumberFormat="1" applyFont="1" applyFill="1" applyBorder="1" applyAlignment="1">
      <alignment horizontal="center"/>
    </xf>
    <xf numFmtId="2" fontId="7" fillId="7" borderId="11" xfId="0" applyNumberFormat="1" applyFont="1" applyFill="1" applyBorder="1" applyAlignment="1">
      <alignment horizontal="center"/>
    </xf>
    <xf numFmtId="2" fontId="7" fillId="7" borderId="2" xfId="0" applyNumberFormat="1" applyFont="1" applyFill="1" applyBorder="1" applyAlignment="1">
      <alignment horizontal="center"/>
    </xf>
    <xf numFmtId="2" fontId="7" fillId="7" borderId="12" xfId="0" applyNumberFormat="1" applyFont="1" applyFill="1" applyBorder="1" applyAlignment="1">
      <alignment horizontal="center"/>
    </xf>
    <xf numFmtId="2" fontId="7" fillId="8" borderId="14" xfId="0" applyNumberFormat="1" applyFont="1" applyFill="1" applyBorder="1" applyAlignment="1">
      <alignment horizontal="center"/>
    </xf>
    <xf numFmtId="2" fontId="7" fillId="8" borderId="8" xfId="0" applyNumberFormat="1" applyFont="1" applyFill="1" applyBorder="1" applyAlignment="1">
      <alignment horizontal="center"/>
    </xf>
    <xf numFmtId="2" fontId="7" fillId="8" borderId="2" xfId="0" applyNumberFormat="1" applyFont="1" applyFill="1" applyBorder="1" applyAlignment="1">
      <alignment horizontal="center"/>
    </xf>
    <xf numFmtId="2" fontId="7" fillId="8" borderId="16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2" fillId="6" borderId="5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center" vertical="center" wrapText="1"/>
    </xf>
    <xf numFmtId="2" fontId="7" fillId="6" borderId="19" xfId="0" applyNumberFormat="1" applyFont="1" applyFill="1" applyBorder="1" applyAlignment="1">
      <alignment horizontal="center"/>
    </xf>
    <xf numFmtId="2" fontId="7" fillId="6" borderId="6" xfId="0" applyNumberFormat="1" applyFont="1" applyFill="1" applyBorder="1" applyAlignment="1">
      <alignment horizontal="center"/>
    </xf>
    <xf numFmtId="2" fontId="7" fillId="6" borderId="20" xfId="0" applyNumberFormat="1" applyFont="1" applyFill="1" applyBorder="1" applyAlignment="1">
      <alignment horizontal="center"/>
    </xf>
    <xf numFmtId="2" fontId="7" fillId="6" borderId="17" xfId="0" applyNumberFormat="1" applyFont="1" applyFill="1" applyBorder="1" applyAlignment="1">
      <alignment horizontal="center"/>
    </xf>
    <xf numFmtId="2" fontId="7" fillId="7" borderId="19" xfId="0" applyNumberFormat="1" applyFont="1" applyFill="1" applyBorder="1" applyAlignment="1">
      <alignment horizontal="center"/>
    </xf>
    <xf numFmtId="2" fontId="7" fillId="7" borderId="6" xfId="0" applyNumberFormat="1" applyFont="1" applyFill="1" applyBorder="1" applyAlignment="1">
      <alignment horizontal="center"/>
    </xf>
    <xf numFmtId="2" fontId="7" fillId="7" borderId="20" xfId="0" applyNumberFormat="1" applyFont="1" applyFill="1" applyBorder="1" applyAlignment="1">
      <alignment horizontal="center"/>
    </xf>
    <xf numFmtId="2" fontId="7" fillId="8" borderId="17" xfId="0" applyNumberFormat="1" applyFont="1" applyFill="1" applyBorder="1" applyAlignment="1">
      <alignment horizontal="center"/>
    </xf>
    <xf numFmtId="2" fontId="7" fillId="8" borderId="19" xfId="0" applyNumberFormat="1" applyFont="1" applyFill="1" applyBorder="1" applyAlignment="1">
      <alignment horizontal="center"/>
    </xf>
    <xf numFmtId="2" fontId="7" fillId="8" borderId="6" xfId="0" applyNumberFormat="1" applyFont="1" applyFill="1" applyBorder="1" applyAlignment="1">
      <alignment horizontal="center"/>
    </xf>
    <xf numFmtId="2" fontId="7" fillId="8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54"/>
  <sheetViews>
    <sheetView tabSelected="1" zoomScale="70" zoomScaleNormal="70" workbookViewId="0">
      <selection activeCell="L17" sqref="L17"/>
    </sheetView>
  </sheetViews>
  <sheetFormatPr defaultRowHeight="15"/>
  <cols>
    <col min="1" max="1" width="4.28515625" customWidth="1"/>
    <col min="2" max="2" width="51.7109375" customWidth="1"/>
    <col min="3" max="3" width="17.7109375" customWidth="1"/>
    <col min="4" max="6" width="12" customWidth="1"/>
    <col min="7" max="8" width="14.5703125" customWidth="1"/>
    <col min="9" max="9" width="15.5703125" customWidth="1"/>
  </cols>
  <sheetData>
    <row r="1" spans="2:9" ht="29.25" thickBot="1">
      <c r="B1" s="47" t="s">
        <v>47</v>
      </c>
      <c r="C1" s="48"/>
      <c r="D1" s="48"/>
      <c r="E1" s="48"/>
      <c r="F1" s="48"/>
      <c r="G1" s="48"/>
    </row>
    <row r="2" spans="2:9" ht="78.75">
      <c r="B2" s="1" t="s">
        <v>0</v>
      </c>
      <c r="C2" s="2" t="s">
        <v>46</v>
      </c>
      <c r="D2" s="2" t="s">
        <v>48</v>
      </c>
      <c r="E2" s="2" t="s">
        <v>49</v>
      </c>
      <c r="F2" s="2" t="s">
        <v>50</v>
      </c>
      <c r="G2" s="3" t="s">
        <v>1</v>
      </c>
      <c r="H2" s="4" t="s">
        <v>2</v>
      </c>
      <c r="I2" s="3" t="s">
        <v>54</v>
      </c>
    </row>
    <row r="3" spans="2:9" ht="15.75">
      <c r="B3" s="5" t="s">
        <v>3</v>
      </c>
      <c r="C3" s="6">
        <v>65.99166666666666</v>
      </c>
      <c r="D3" s="12">
        <v>70.44583333333334</v>
      </c>
      <c r="E3" s="12">
        <v>65.154166666666669</v>
      </c>
      <c r="F3" s="12">
        <f>(C3+D3+E3)/3</f>
        <v>67.197222222222223</v>
      </c>
      <c r="G3" s="7">
        <f>(F3/E3)*100-100</f>
        <v>3.1357250964592538</v>
      </c>
      <c r="H3" s="8">
        <f>(F3/D3)*100-100</f>
        <v>-4.6115021391534157</v>
      </c>
      <c r="I3" s="13">
        <f>(F3/C3)*100-100</f>
        <v>1.8268299869512248</v>
      </c>
    </row>
    <row r="4" spans="2:9" ht="15.75">
      <c r="B4" s="5" t="s">
        <v>4</v>
      </c>
      <c r="C4" s="6">
        <v>121.19</v>
      </c>
      <c r="D4" s="12">
        <v>162.35416666666666</v>
      </c>
      <c r="E4" s="12">
        <v>135.95833333333334</v>
      </c>
      <c r="F4" s="12">
        <f t="shared" ref="F4:F42" si="0">(C4+D4+E4)/3</f>
        <v>139.83416666666668</v>
      </c>
      <c r="G4" s="7">
        <f t="shared" ref="G4:G54" si="1">(F4/E4)*100-100</f>
        <v>2.8507508427827304</v>
      </c>
      <c r="H4" s="8">
        <f t="shared" ref="H4:H54" si="2">(F4/D4)*100-100</f>
        <v>-13.870909790837928</v>
      </c>
      <c r="I4" s="13">
        <f t="shared" ref="I4:I53" si="3">(F4/C4)*100-100</f>
        <v>15.384245124735259</v>
      </c>
    </row>
    <row r="5" spans="2:9" ht="15.75">
      <c r="B5" s="9" t="s">
        <v>5</v>
      </c>
      <c r="C5" s="6">
        <v>72.291666666666671</v>
      </c>
      <c r="D5" s="12">
        <v>83.375</v>
      </c>
      <c r="E5" s="12">
        <v>91.720833333333346</v>
      </c>
      <c r="F5" s="12">
        <f t="shared" si="0"/>
        <v>82.46250000000002</v>
      </c>
      <c r="G5" s="7">
        <f t="shared" si="1"/>
        <v>-10.094035342752008</v>
      </c>
      <c r="H5" s="8">
        <f t="shared" si="2"/>
        <v>-1.0944527736131704</v>
      </c>
      <c r="I5" s="13">
        <f t="shared" si="3"/>
        <v>14.0691642651297</v>
      </c>
    </row>
    <row r="6" spans="2:9" ht="15.75">
      <c r="B6" s="9" t="s">
        <v>6</v>
      </c>
      <c r="C6" s="6">
        <v>118.51166666666666</v>
      </c>
      <c r="D6" s="12">
        <v>122.425</v>
      </c>
      <c r="E6" s="12">
        <v>114.08333333333333</v>
      </c>
      <c r="F6" s="12">
        <f t="shared" si="0"/>
        <v>118.33999999999999</v>
      </c>
      <c r="G6" s="7">
        <f t="shared" si="1"/>
        <v>3.7311906501095677</v>
      </c>
      <c r="H6" s="8">
        <f t="shared" si="2"/>
        <v>-3.3367367776189525</v>
      </c>
      <c r="I6" s="13">
        <f t="shared" si="3"/>
        <v>-0.14485212426343708</v>
      </c>
    </row>
    <row r="7" spans="2:9" ht="15.75">
      <c r="B7" s="9" t="s">
        <v>7</v>
      </c>
      <c r="C7" s="6">
        <v>140.31666666666666</v>
      </c>
      <c r="D7" s="12">
        <v>150.30833333333334</v>
      </c>
      <c r="E7" s="12">
        <v>153.49166666666667</v>
      </c>
      <c r="F7" s="12">
        <f t="shared" si="0"/>
        <v>148.03888888888889</v>
      </c>
      <c r="G7" s="7">
        <f t="shared" si="1"/>
        <v>-3.5524910871020978</v>
      </c>
      <c r="H7" s="8">
        <f t="shared" si="2"/>
        <v>-1.5098593631609134</v>
      </c>
      <c r="I7" s="13">
        <f t="shared" si="3"/>
        <v>5.5034247931266691</v>
      </c>
    </row>
    <row r="8" spans="2:9" ht="15.75">
      <c r="B8" s="9" t="s">
        <v>8</v>
      </c>
      <c r="C8" s="6">
        <v>77.149999999999991</v>
      </c>
      <c r="D8" s="12">
        <v>78.816666666666663</v>
      </c>
      <c r="E8" s="12">
        <v>93.566666666666663</v>
      </c>
      <c r="F8" s="12">
        <f t="shared" si="0"/>
        <v>83.177777777777763</v>
      </c>
      <c r="G8" s="7">
        <f t="shared" si="1"/>
        <v>-11.103194394964973</v>
      </c>
      <c r="H8" s="8">
        <f t="shared" si="2"/>
        <v>5.5332346514414468</v>
      </c>
      <c r="I8" s="13">
        <f t="shared" si="3"/>
        <v>7.8130625765104043</v>
      </c>
    </row>
    <row r="9" spans="2:9" ht="15.75">
      <c r="B9" s="9" t="s">
        <v>9</v>
      </c>
      <c r="C9" s="6">
        <v>30.241666666666664</v>
      </c>
      <c r="D9" s="12">
        <v>27.858333333333334</v>
      </c>
      <c r="E9" s="12">
        <v>27.858333333333334</v>
      </c>
      <c r="F9" s="12">
        <f t="shared" si="0"/>
        <v>28.652777777777775</v>
      </c>
      <c r="G9" s="7">
        <f t="shared" si="1"/>
        <v>2.8517299830491396</v>
      </c>
      <c r="H9" s="8">
        <f t="shared" si="2"/>
        <v>2.8517299830491396</v>
      </c>
      <c r="I9" s="13">
        <f t="shared" si="3"/>
        <v>-5.2539726279048296</v>
      </c>
    </row>
    <row r="10" spans="2:9" ht="15.75">
      <c r="B10" s="9" t="s">
        <v>10</v>
      </c>
      <c r="C10" s="6">
        <v>1829.6666666666667</v>
      </c>
      <c r="D10" s="12">
        <v>1538</v>
      </c>
      <c r="E10" s="12">
        <v>1768</v>
      </c>
      <c r="F10" s="12">
        <f t="shared" si="0"/>
        <v>1711.8888888888889</v>
      </c>
      <c r="G10" s="7">
        <f t="shared" si="1"/>
        <v>-3.1737053795877301</v>
      </c>
      <c r="H10" s="8">
        <f t="shared" si="2"/>
        <v>11.306169628666368</v>
      </c>
      <c r="I10" s="13">
        <f t="shared" si="3"/>
        <v>-6.4371166575575387</v>
      </c>
    </row>
    <row r="11" spans="2:9" ht="15.75">
      <c r="B11" s="9" t="s">
        <v>11</v>
      </c>
      <c r="C11" s="6">
        <v>102.16666666666667</v>
      </c>
      <c r="D11" s="12">
        <v>93</v>
      </c>
      <c r="E11" s="12">
        <v>86.333333333333329</v>
      </c>
      <c r="F11" s="12">
        <f t="shared" si="0"/>
        <v>93.833333333333329</v>
      </c>
      <c r="G11" s="7">
        <f t="shared" si="1"/>
        <v>8.6872586872586766</v>
      </c>
      <c r="H11" s="8">
        <f t="shared" si="2"/>
        <v>0.89605734767023648</v>
      </c>
      <c r="I11" s="13">
        <f t="shared" si="3"/>
        <v>-8.1566068515497676</v>
      </c>
    </row>
    <row r="12" spans="2:9" ht="15.75">
      <c r="B12" s="9" t="s">
        <v>12</v>
      </c>
      <c r="C12" s="6">
        <v>489.99166666666662</v>
      </c>
      <c r="D12" s="12">
        <v>415.625</v>
      </c>
      <c r="E12" s="12">
        <v>459.40000000000003</v>
      </c>
      <c r="F12" s="12">
        <f t="shared" si="0"/>
        <v>455.00555555555553</v>
      </c>
      <c r="G12" s="7">
        <f t="shared" si="1"/>
        <v>-0.9565616988342498</v>
      </c>
      <c r="H12" s="8">
        <f t="shared" si="2"/>
        <v>9.4750208855471953</v>
      </c>
      <c r="I12" s="13">
        <f t="shared" si="3"/>
        <v>-7.1401441067591804</v>
      </c>
    </row>
    <row r="13" spans="2:9" ht="15.75">
      <c r="B13" s="9" t="s">
        <v>13</v>
      </c>
      <c r="C13" s="6">
        <v>558.33333333333337</v>
      </c>
      <c r="D13" s="12">
        <v>582.06666666666672</v>
      </c>
      <c r="E13" s="12">
        <v>574.56666666666672</v>
      </c>
      <c r="F13" s="12">
        <f t="shared" si="0"/>
        <v>571.65555555555557</v>
      </c>
      <c r="G13" s="7">
        <f t="shared" si="1"/>
        <v>-0.50666202548781314</v>
      </c>
      <c r="H13" s="8">
        <f t="shared" si="2"/>
        <v>-1.7886458214026675</v>
      </c>
      <c r="I13" s="13">
        <f t="shared" si="3"/>
        <v>2.3860696517412805</v>
      </c>
    </row>
    <row r="14" spans="2:9" ht="15.75">
      <c r="B14" s="9" t="s">
        <v>14</v>
      </c>
      <c r="C14" s="6">
        <v>1001</v>
      </c>
      <c r="D14" s="12">
        <v>1186.5333333333333</v>
      </c>
      <c r="E14" s="12">
        <v>1075.1166666666666</v>
      </c>
      <c r="F14" s="12">
        <f t="shared" si="0"/>
        <v>1087.55</v>
      </c>
      <c r="G14" s="7">
        <f t="shared" si="1"/>
        <v>1.1564636396049934</v>
      </c>
      <c r="H14" s="8">
        <f t="shared" si="2"/>
        <v>-8.3422294639847223</v>
      </c>
      <c r="I14" s="13">
        <f t="shared" si="3"/>
        <v>8.6463536463536457</v>
      </c>
    </row>
    <row r="15" spans="2:9" ht="15.75">
      <c r="B15" s="9" t="s">
        <v>15</v>
      </c>
      <c r="C15" s="6">
        <v>628.5</v>
      </c>
      <c r="D15" s="12">
        <v>699</v>
      </c>
      <c r="E15" s="12">
        <v>713.24166666666667</v>
      </c>
      <c r="F15" s="12">
        <f t="shared" si="0"/>
        <v>680.24722222222226</v>
      </c>
      <c r="G15" s="7">
        <f t="shared" si="1"/>
        <v>-4.6259838686435444</v>
      </c>
      <c r="H15" s="8">
        <f t="shared" si="2"/>
        <v>-2.6828008265776475</v>
      </c>
      <c r="I15" s="13">
        <f t="shared" si="3"/>
        <v>8.2334482453814388</v>
      </c>
    </row>
    <row r="16" spans="2:9" ht="15.75">
      <c r="B16" s="9" t="s">
        <v>16</v>
      </c>
      <c r="C16" s="6">
        <v>381.75</v>
      </c>
      <c r="D16" s="12">
        <v>384.13333333333338</v>
      </c>
      <c r="E16" s="12">
        <v>381.9666666666667</v>
      </c>
      <c r="F16" s="12">
        <f t="shared" si="0"/>
        <v>382.61666666666673</v>
      </c>
      <c r="G16" s="7">
        <f t="shared" si="1"/>
        <v>0.1701719172702667</v>
      </c>
      <c r="H16" s="8">
        <f t="shared" si="2"/>
        <v>-0.39482818465810965</v>
      </c>
      <c r="I16" s="13">
        <f t="shared" si="3"/>
        <v>0.22702466710326519</v>
      </c>
    </row>
    <row r="17" spans="2:9" ht="15.75">
      <c r="B17" s="9" t="s">
        <v>17</v>
      </c>
      <c r="C17" s="6">
        <v>344.24166666666662</v>
      </c>
      <c r="D17" s="12">
        <v>298.40000000000003</v>
      </c>
      <c r="E17" s="12">
        <v>332.40000000000003</v>
      </c>
      <c r="F17" s="12">
        <f t="shared" si="0"/>
        <v>325.01388888888891</v>
      </c>
      <c r="G17" s="7">
        <f t="shared" si="1"/>
        <v>-2.2220550875785534</v>
      </c>
      <c r="H17" s="8">
        <f t="shared" si="2"/>
        <v>8.9188635686624878</v>
      </c>
      <c r="I17" s="13">
        <f t="shared" si="3"/>
        <v>-5.5855463296940684</v>
      </c>
    </row>
    <row r="18" spans="2:9" ht="15.75">
      <c r="B18" s="9" t="s">
        <v>18</v>
      </c>
      <c r="C18" s="6">
        <v>259.90833333333336</v>
      </c>
      <c r="D18" s="12">
        <v>294.90000000000003</v>
      </c>
      <c r="E18" s="12">
        <v>327.08333333333331</v>
      </c>
      <c r="F18" s="12">
        <f t="shared" si="0"/>
        <v>293.9638888888889</v>
      </c>
      <c r="G18" s="7">
        <f t="shared" si="1"/>
        <v>-10.125690021231421</v>
      </c>
      <c r="H18" s="8">
        <f t="shared" si="2"/>
        <v>-0.31743340492069194</v>
      </c>
      <c r="I18" s="13">
        <f t="shared" si="3"/>
        <v>13.102910214071201</v>
      </c>
    </row>
    <row r="19" spans="2:9" ht="15.75">
      <c r="B19" s="9" t="s">
        <v>19</v>
      </c>
      <c r="C19" s="6">
        <v>872.83333333333337</v>
      </c>
      <c r="D19" s="12">
        <v>1168.25</v>
      </c>
      <c r="E19" s="12">
        <v>1210.1666666666667</v>
      </c>
      <c r="F19" s="12">
        <f t="shared" si="0"/>
        <v>1083.75</v>
      </c>
      <c r="G19" s="7">
        <f t="shared" si="1"/>
        <v>-10.446219528990511</v>
      </c>
      <c r="H19" s="8">
        <f t="shared" si="2"/>
        <v>-7.2330408731007907</v>
      </c>
      <c r="I19" s="13">
        <f t="shared" si="3"/>
        <v>24.164598052320031</v>
      </c>
    </row>
    <row r="20" spans="2:9" ht="15.75">
      <c r="B20" s="9" t="s">
        <v>20</v>
      </c>
      <c r="C20" s="6">
        <v>290.81666666666666</v>
      </c>
      <c r="D20" s="12">
        <v>360.8125</v>
      </c>
      <c r="E20" s="12">
        <v>369.04583333333335</v>
      </c>
      <c r="F20" s="12">
        <f t="shared" si="0"/>
        <v>340.22499999999997</v>
      </c>
      <c r="G20" s="7">
        <f t="shared" si="1"/>
        <v>-7.8095539171963821</v>
      </c>
      <c r="H20" s="8">
        <f t="shared" si="2"/>
        <v>-5.7058721635198424</v>
      </c>
      <c r="I20" s="13">
        <f t="shared" si="3"/>
        <v>16.989512292968072</v>
      </c>
    </row>
    <row r="21" spans="2:9" ht="15.75">
      <c r="B21" s="9" t="s">
        <v>21</v>
      </c>
      <c r="C21" s="6">
        <v>104.24166666666667</v>
      </c>
      <c r="D21" s="12">
        <v>128.81666666666666</v>
      </c>
      <c r="E21" s="12">
        <v>141.15</v>
      </c>
      <c r="F21" s="12">
        <f t="shared" si="0"/>
        <v>124.73611111111113</v>
      </c>
      <c r="G21" s="7">
        <f t="shared" si="1"/>
        <v>-11.628685008068629</v>
      </c>
      <c r="H21" s="8">
        <f t="shared" si="2"/>
        <v>-3.1677232932246397</v>
      </c>
      <c r="I21" s="13">
        <f t="shared" si="3"/>
        <v>19.660511098675642</v>
      </c>
    </row>
    <row r="22" spans="2:9" ht="15.75">
      <c r="B22" s="9" t="s">
        <v>22</v>
      </c>
      <c r="C22" s="6">
        <v>109.66666666666667</v>
      </c>
      <c r="D22" s="12">
        <v>130.69166666666666</v>
      </c>
      <c r="E22" s="12">
        <v>114.76666666666667</v>
      </c>
      <c r="F22" s="12">
        <f t="shared" si="0"/>
        <v>118.375</v>
      </c>
      <c r="G22" s="7">
        <f t="shared" si="1"/>
        <v>3.1440604124310312</v>
      </c>
      <c r="H22" s="8">
        <f t="shared" si="2"/>
        <v>-9.4242173053624896</v>
      </c>
      <c r="I22" s="13">
        <f t="shared" si="3"/>
        <v>7.9407294832826665</v>
      </c>
    </row>
    <row r="23" spans="2:9" ht="15.75">
      <c r="B23" s="9" t="s">
        <v>23</v>
      </c>
      <c r="C23" s="6">
        <v>100.93333333333334</v>
      </c>
      <c r="D23" s="12">
        <v>139.45000000000002</v>
      </c>
      <c r="E23" s="12">
        <v>114.66666666666667</v>
      </c>
      <c r="F23" s="12">
        <f t="shared" si="0"/>
        <v>118.35000000000001</v>
      </c>
      <c r="G23" s="7">
        <f t="shared" si="1"/>
        <v>3.2122093023255758</v>
      </c>
      <c r="H23" s="8">
        <f t="shared" si="2"/>
        <v>-15.130871280028686</v>
      </c>
      <c r="I23" s="13">
        <f t="shared" si="3"/>
        <v>17.255614266842812</v>
      </c>
    </row>
    <row r="24" spans="2:9" ht="15.75">
      <c r="B24" s="9" t="s">
        <v>24</v>
      </c>
      <c r="C24" s="6">
        <v>73.566666666666663</v>
      </c>
      <c r="D24" s="12">
        <v>77.083333333333329</v>
      </c>
      <c r="E24" s="12">
        <v>84</v>
      </c>
      <c r="F24" s="12">
        <f t="shared" si="0"/>
        <v>78.216666666666654</v>
      </c>
      <c r="G24" s="7">
        <f t="shared" si="1"/>
        <v>-6.8849206349206611</v>
      </c>
      <c r="H24" s="8">
        <f t="shared" si="2"/>
        <v>1.4702702702702624</v>
      </c>
      <c r="I24" s="13">
        <f t="shared" si="3"/>
        <v>6.3207974626189269</v>
      </c>
    </row>
    <row r="25" spans="2:9" ht="15.75">
      <c r="B25" s="9" t="s">
        <v>25</v>
      </c>
      <c r="C25" s="6">
        <v>351.5</v>
      </c>
      <c r="D25" s="12">
        <v>380.33333333333331</v>
      </c>
      <c r="E25" s="12">
        <v>378.9666666666667</v>
      </c>
      <c r="F25" s="12">
        <f t="shared" si="0"/>
        <v>370.26666666666665</v>
      </c>
      <c r="G25" s="7">
        <f t="shared" si="1"/>
        <v>-2.2957164218489083</v>
      </c>
      <c r="H25" s="8">
        <f t="shared" si="2"/>
        <v>-2.6468010517090192</v>
      </c>
      <c r="I25" s="13">
        <f t="shared" si="3"/>
        <v>5.3390232337600736</v>
      </c>
    </row>
    <row r="26" spans="2:9" ht="15.75">
      <c r="B26" s="9" t="s">
        <v>26</v>
      </c>
      <c r="C26" s="6">
        <v>987.5</v>
      </c>
      <c r="D26" s="12">
        <v>1109.1666666666667</v>
      </c>
      <c r="E26" s="12">
        <v>1116.5</v>
      </c>
      <c r="F26" s="12">
        <f t="shared" si="0"/>
        <v>1071.0555555555557</v>
      </c>
      <c r="G26" s="7">
        <f t="shared" si="1"/>
        <v>-4.0702592426730178</v>
      </c>
      <c r="H26" s="8">
        <f t="shared" si="2"/>
        <v>-3.4360130227898793</v>
      </c>
      <c r="I26" s="13">
        <f t="shared" si="3"/>
        <v>8.4613220815752612</v>
      </c>
    </row>
    <row r="27" spans="2:9" ht="15.75">
      <c r="B27" s="9" t="s">
        <v>27</v>
      </c>
      <c r="C27" s="6">
        <v>86.883333333333326</v>
      </c>
      <c r="D27" s="12">
        <v>90.491666666666674</v>
      </c>
      <c r="E27" s="12">
        <v>83.658333333333331</v>
      </c>
      <c r="F27" s="12">
        <f t="shared" si="0"/>
        <v>87.011111111111106</v>
      </c>
      <c r="G27" s="7">
        <f t="shared" si="1"/>
        <v>4.0077032905003733</v>
      </c>
      <c r="H27" s="8">
        <f t="shared" si="2"/>
        <v>-3.8462719096295075</v>
      </c>
      <c r="I27" s="13">
        <f t="shared" si="3"/>
        <v>0.14706822686872556</v>
      </c>
    </row>
    <row r="28" spans="2:9" ht="15.75">
      <c r="B28" s="9" t="s">
        <v>28</v>
      </c>
      <c r="C28" s="6">
        <v>291.5</v>
      </c>
      <c r="D28" s="12">
        <v>334.33333333333331</v>
      </c>
      <c r="E28" s="12">
        <v>354.33333333333331</v>
      </c>
      <c r="F28" s="12">
        <f t="shared" si="0"/>
        <v>326.72222222222217</v>
      </c>
      <c r="G28" s="7">
        <f t="shared" si="1"/>
        <v>-7.7924114142364402</v>
      </c>
      <c r="H28" s="8">
        <f t="shared" si="2"/>
        <v>-2.2765038218677347</v>
      </c>
      <c r="I28" s="13">
        <f t="shared" si="3"/>
        <v>12.083095101963011</v>
      </c>
    </row>
    <row r="29" spans="2:9" ht="15.75">
      <c r="B29" s="9" t="s">
        <v>29</v>
      </c>
      <c r="C29" s="6">
        <v>692.16666666666663</v>
      </c>
      <c r="D29" s="12">
        <v>844.08333333333337</v>
      </c>
      <c r="E29" s="12">
        <v>920.91666666666663</v>
      </c>
      <c r="F29" s="12">
        <f t="shared" si="0"/>
        <v>819.05555555555554</v>
      </c>
      <c r="G29" s="7">
        <f t="shared" si="1"/>
        <v>-11.060839139746022</v>
      </c>
      <c r="H29" s="8">
        <f t="shared" si="2"/>
        <v>-2.9650837529206626</v>
      </c>
      <c r="I29" s="13">
        <f t="shared" si="3"/>
        <v>18.332129384380778</v>
      </c>
    </row>
    <row r="30" spans="2:9" ht="15.75">
      <c r="B30" s="9" t="s">
        <v>30</v>
      </c>
      <c r="C30" s="6">
        <v>30.166666666666668</v>
      </c>
      <c r="D30" s="12">
        <v>55.666666666666664</v>
      </c>
      <c r="E30" s="12">
        <v>49.833333333333336</v>
      </c>
      <c r="F30" s="12">
        <f t="shared" si="0"/>
        <v>45.222222222222221</v>
      </c>
      <c r="G30" s="7">
        <f t="shared" si="1"/>
        <v>-9.2530657748049094</v>
      </c>
      <c r="H30" s="8">
        <f t="shared" si="2"/>
        <v>-18.762475049900189</v>
      </c>
      <c r="I30" s="13">
        <f t="shared" si="3"/>
        <v>49.907918968692456</v>
      </c>
    </row>
    <row r="31" spans="2:9" ht="15.75">
      <c r="B31" s="9" t="s">
        <v>31</v>
      </c>
      <c r="C31" s="6">
        <v>39.5</v>
      </c>
      <c r="D31" s="12">
        <v>49.666666666666664</v>
      </c>
      <c r="E31" s="12">
        <v>58.666666666666664</v>
      </c>
      <c r="F31" s="12">
        <f t="shared" si="0"/>
        <v>49.277777777777771</v>
      </c>
      <c r="G31" s="7">
        <f t="shared" si="1"/>
        <v>-16.00378787878789</v>
      </c>
      <c r="H31" s="8">
        <f t="shared" si="2"/>
        <v>-0.78299776286354472</v>
      </c>
      <c r="I31" s="13">
        <f t="shared" si="3"/>
        <v>24.753867791842453</v>
      </c>
    </row>
    <row r="32" spans="2:9" ht="15.75">
      <c r="B32" s="9" t="s">
        <v>32</v>
      </c>
      <c r="C32" s="6">
        <v>40.333333333333336</v>
      </c>
      <c r="D32" s="12">
        <v>43</v>
      </c>
      <c r="E32" s="12">
        <v>48.5</v>
      </c>
      <c r="F32" s="12">
        <f t="shared" si="0"/>
        <v>43.94444444444445</v>
      </c>
      <c r="G32" s="7">
        <f t="shared" si="1"/>
        <v>-9.3928980526918622</v>
      </c>
      <c r="H32" s="8">
        <f t="shared" si="2"/>
        <v>2.1963824289405807</v>
      </c>
      <c r="I32" s="13">
        <f t="shared" si="3"/>
        <v>8.9531680440771595</v>
      </c>
    </row>
    <row r="33" spans="2:9" ht="15.75">
      <c r="B33" s="9" t="s">
        <v>33</v>
      </c>
      <c r="C33" s="6">
        <v>50</v>
      </c>
      <c r="D33" s="12">
        <v>51.666666666666664</v>
      </c>
      <c r="E33" s="12">
        <v>54.166666666666664</v>
      </c>
      <c r="F33" s="12">
        <f t="shared" si="0"/>
        <v>51.944444444444436</v>
      </c>
      <c r="G33" s="7">
        <f t="shared" si="1"/>
        <v>-4.1025641025641164</v>
      </c>
      <c r="H33" s="8">
        <f t="shared" si="2"/>
        <v>0.53763440860213052</v>
      </c>
      <c r="I33" s="13">
        <f t="shared" si="3"/>
        <v>3.8888888888888715</v>
      </c>
    </row>
    <row r="34" spans="2:9" ht="15.75">
      <c r="B34" s="9" t="s">
        <v>34</v>
      </c>
      <c r="C34" s="6">
        <v>309</v>
      </c>
      <c r="D34" s="12">
        <v>204.5</v>
      </c>
      <c r="E34" s="12">
        <v>284.83333333333331</v>
      </c>
      <c r="F34" s="12">
        <f t="shared" si="0"/>
        <v>266.11111111111109</v>
      </c>
      <c r="G34" s="7">
        <f t="shared" si="1"/>
        <v>-6.573044665496397</v>
      </c>
      <c r="H34" s="8">
        <f t="shared" si="2"/>
        <v>30.127682694919855</v>
      </c>
      <c r="I34" s="13">
        <f t="shared" si="3"/>
        <v>-13.879899316792532</v>
      </c>
    </row>
    <row r="35" spans="2:9" ht="15.75">
      <c r="B35" s="9" t="s">
        <v>35</v>
      </c>
      <c r="C35" s="6">
        <v>250.83333333333334</v>
      </c>
      <c r="D35" s="12">
        <v>251.5</v>
      </c>
      <c r="E35" s="12">
        <v>316</v>
      </c>
      <c r="F35" s="12">
        <f t="shared" si="0"/>
        <v>272.77777777777777</v>
      </c>
      <c r="G35" s="7">
        <f t="shared" si="1"/>
        <v>-13.677918424753869</v>
      </c>
      <c r="H35" s="8">
        <f t="shared" si="2"/>
        <v>8.460349017009051</v>
      </c>
      <c r="I35" s="13">
        <f t="shared" si="3"/>
        <v>8.7486157253598975</v>
      </c>
    </row>
    <row r="36" spans="2:9" ht="15.75">
      <c r="B36" s="9" t="s">
        <v>36</v>
      </c>
      <c r="C36" s="6">
        <v>313.5</v>
      </c>
      <c r="D36" s="12">
        <v>236.5</v>
      </c>
      <c r="E36" s="12">
        <v>467.98333333333335</v>
      </c>
      <c r="F36" s="12">
        <f t="shared" si="0"/>
        <v>339.32777777777778</v>
      </c>
      <c r="G36" s="7">
        <f t="shared" si="1"/>
        <v>-27.491482365231434</v>
      </c>
      <c r="H36" s="8">
        <f t="shared" si="2"/>
        <v>43.478975804557194</v>
      </c>
      <c r="I36" s="13">
        <f t="shared" si="3"/>
        <v>8.2385256069466664</v>
      </c>
    </row>
    <row r="37" spans="2:9" ht="15.75">
      <c r="B37" s="9" t="s">
        <v>37</v>
      </c>
      <c r="C37" s="6">
        <v>149.08333333333334</v>
      </c>
      <c r="D37" s="12">
        <v>168</v>
      </c>
      <c r="E37" s="12">
        <v>172.33333333333334</v>
      </c>
      <c r="F37" s="12">
        <f t="shared" si="0"/>
        <v>163.13888888888891</v>
      </c>
      <c r="G37" s="7">
        <f t="shared" si="1"/>
        <v>-5.3352675693101048</v>
      </c>
      <c r="H37" s="8">
        <f t="shared" si="2"/>
        <v>-2.8935185185185048</v>
      </c>
      <c r="I37" s="13">
        <f t="shared" si="3"/>
        <v>9.4279858393888674</v>
      </c>
    </row>
    <row r="38" spans="2:9" ht="15.75">
      <c r="B38" s="9" t="s">
        <v>38</v>
      </c>
      <c r="C38" s="6">
        <v>170.66666666666666</v>
      </c>
      <c r="D38" s="12">
        <v>177</v>
      </c>
      <c r="E38" s="12">
        <v>179.16666666666666</v>
      </c>
      <c r="F38" s="12">
        <f t="shared" si="0"/>
        <v>175.61111111111109</v>
      </c>
      <c r="G38" s="7">
        <f t="shared" si="1"/>
        <v>-1.9844961240310255</v>
      </c>
      <c r="H38" s="8">
        <f t="shared" si="2"/>
        <v>-0.78468298807283077</v>
      </c>
      <c r="I38" s="13">
        <f t="shared" si="3"/>
        <v>2.8971354166666572</v>
      </c>
    </row>
    <row r="39" spans="2:9" ht="15.75">
      <c r="B39" s="9" t="s">
        <v>39</v>
      </c>
      <c r="C39" s="6">
        <v>326.83333333333331</v>
      </c>
      <c r="D39" s="12">
        <v>255.5</v>
      </c>
      <c r="E39" s="12">
        <v>300.16666666666669</v>
      </c>
      <c r="F39" s="12">
        <f t="shared" si="0"/>
        <v>294.16666666666669</v>
      </c>
      <c r="G39" s="7">
        <f t="shared" si="1"/>
        <v>-1.9988895058300926</v>
      </c>
      <c r="H39" s="8">
        <f t="shared" si="2"/>
        <v>15.13372472276582</v>
      </c>
      <c r="I39" s="13">
        <f t="shared" si="3"/>
        <v>-9.9949005609382908</v>
      </c>
    </row>
    <row r="40" spans="2:9" ht="15.75">
      <c r="B40" s="9" t="s">
        <v>40</v>
      </c>
      <c r="C40" s="6">
        <v>201.5</v>
      </c>
      <c r="D40" s="12">
        <v>254.66666666666666</v>
      </c>
      <c r="E40" s="12">
        <v>247.33333333333334</v>
      </c>
      <c r="F40" s="12">
        <f t="shared" si="0"/>
        <v>234.5</v>
      </c>
      <c r="G40" s="7">
        <f t="shared" si="1"/>
        <v>-5.1886792452830264</v>
      </c>
      <c r="H40" s="8">
        <f t="shared" si="2"/>
        <v>-7.9188481675392666</v>
      </c>
      <c r="I40" s="13">
        <f t="shared" si="3"/>
        <v>16.377171215880892</v>
      </c>
    </row>
    <row r="41" spans="2:9" ht="15.75">
      <c r="B41" s="9" t="s">
        <v>41</v>
      </c>
      <c r="C41" s="6">
        <v>245.83333333333334</v>
      </c>
      <c r="D41" s="12">
        <v>223.15</v>
      </c>
      <c r="E41" s="12">
        <v>250.74166666666667</v>
      </c>
      <c r="F41" s="12">
        <f t="shared" si="0"/>
        <v>239.90833333333333</v>
      </c>
      <c r="G41" s="7">
        <f t="shared" si="1"/>
        <v>-4.3205158031174165</v>
      </c>
      <c r="H41" s="8">
        <f t="shared" si="2"/>
        <v>7.5098961834341651</v>
      </c>
      <c r="I41" s="13">
        <f t="shared" si="3"/>
        <v>-2.4101694915254228</v>
      </c>
    </row>
    <row r="42" spans="2:9" ht="15.75">
      <c r="B42" s="9" t="s">
        <v>42</v>
      </c>
      <c r="C42" s="6">
        <v>147.48333333333332</v>
      </c>
      <c r="D42" s="12">
        <v>112.81666666666666</v>
      </c>
      <c r="E42" s="12">
        <v>126.81666666666666</v>
      </c>
      <c r="F42" s="12">
        <f t="shared" si="0"/>
        <v>129.03888888888886</v>
      </c>
      <c r="G42" s="7">
        <f t="shared" si="1"/>
        <v>1.7523108599465331</v>
      </c>
      <c r="H42" s="8">
        <f t="shared" si="2"/>
        <v>14.379278081449726</v>
      </c>
      <c r="I42" s="13">
        <f t="shared" si="3"/>
        <v>-12.506121218970137</v>
      </c>
    </row>
    <row r="43" spans="2:9" ht="16.5" thickBot="1">
      <c r="B43" s="27" t="s">
        <v>51</v>
      </c>
      <c r="C43" s="15"/>
      <c r="D43" s="15"/>
      <c r="E43" s="15"/>
      <c r="F43" s="15"/>
      <c r="G43" s="7"/>
      <c r="H43" s="8"/>
      <c r="I43" s="13"/>
    </row>
    <row r="44" spans="2:9" ht="15.75">
      <c r="B44" s="28" t="s">
        <v>43</v>
      </c>
      <c r="C44" s="16">
        <v>50.84</v>
      </c>
      <c r="D44" s="36">
        <v>55.96</v>
      </c>
      <c r="E44" s="36">
        <v>57.08</v>
      </c>
      <c r="F44" s="36">
        <v>57.18</v>
      </c>
      <c r="G44" s="7">
        <f t="shared" si="1"/>
        <v>0.1751927119831862</v>
      </c>
      <c r="H44" s="8">
        <f t="shared" si="2"/>
        <v>2.1801286633309473</v>
      </c>
      <c r="I44" s="13">
        <f t="shared" si="3"/>
        <v>12.470495672698647</v>
      </c>
    </row>
    <row r="45" spans="2:9" ht="15.75">
      <c r="B45" s="10" t="s">
        <v>44</v>
      </c>
      <c r="C45" s="17">
        <v>55.73</v>
      </c>
      <c r="D45" s="37">
        <v>61.1</v>
      </c>
      <c r="E45" s="37">
        <v>62.44</v>
      </c>
      <c r="F45" s="37">
        <v>62.56</v>
      </c>
      <c r="G45" s="7">
        <f t="shared" si="1"/>
        <v>0.19218449711723906</v>
      </c>
      <c r="H45" s="8">
        <f t="shared" si="2"/>
        <v>2.3895253682487692</v>
      </c>
      <c r="I45" s="13">
        <f t="shared" si="3"/>
        <v>12.255517674502087</v>
      </c>
    </row>
    <row r="46" spans="2:9" ht="16.5" thickBot="1">
      <c r="B46" s="11" t="s">
        <v>45</v>
      </c>
      <c r="C46" s="18">
        <v>64.260000000000005</v>
      </c>
      <c r="D46" s="38">
        <v>71.319999999999993</v>
      </c>
      <c r="E46" s="39">
        <v>72.72</v>
      </c>
      <c r="F46" s="39">
        <v>72.86</v>
      </c>
      <c r="G46" s="7">
        <f t="shared" si="1"/>
        <v>0.1925192519251766</v>
      </c>
      <c r="H46" s="8">
        <f t="shared" si="2"/>
        <v>2.1592821088053853</v>
      </c>
      <c r="I46" s="13">
        <f t="shared" si="3"/>
        <v>13.383131030189844</v>
      </c>
    </row>
    <row r="47" spans="2:9" ht="15.75">
      <c r="B47" s="29" t="s">
        <v>52</v>
      </c>
      <c r="C47" s="19"/>
      <c r="D47" s="39"/>
      <c r="G47" s="7"/>
      <c r="H47" s="8"/>
      <c r="I47" s="13"/>
    </row>
    <row r="48" spans="2:9" ht="15.75">
      <c r="B48" s="30" t="s">
        <v>43</v>
      </c>
      <c r="C48" s="20">
        <v>50.2</v>
      </c>
      <c r="D48" s="40">
        <v>54.65</v>
      </c>
      <c r="E48" s="40">
        <v>55.95</v>
      </c>
      <c r="F48" s="40">
        <v>55.7</v>
      </c>
      <c r="G48" s="7">
        <f t="shared" si="1"/>
        <v>-0.44682752457551089</v>
      </c>
      <c r="H48" s="8">
        <f t="shared" si="2"/>
        <v>1.9213174748398956</v>
      </c>
      <c r="I48" s="13">
        <f t="shared" si="3"/>
        <v>10.956175298804766</v>
      </c>
    </row>
    <row r="49" spans="2:9" ht="15.75">
      <c r="B49" s="31" t="s">
        <v>44</v>
      </c>
      <c r="C49" s="21">
        <v>54.45</v>
      </c>
      <c r="D49" s="41">
        <v>59.2</v>
      </c>
      <c r="E49" s="41">
        <v>60.15</v>
      </c>
      <c r="F49" s="41">
        <v>60.35</v>
      </c>
      <c r="G49" s="7">
        <f t="shared" si="1"/>
        <v>0.33250207813799193</v>
      </c>
      <c r="H49" s="8">
        <f t="shared" si="2"/>
        <v>1.9425675675675649</v>
      </c>
      <c r="I49" s="13">
        <f t="shared" si="3"/>
        <v>10.835629017447189</v>
      </c>
    </row>
    <row r="50" spans="2:9" ht="16.5" thickBot="1">
      <c r="B50" s="32" t="s">
        <v>45</v>
      </c>
      <c r="C50" s="22">
        <v>63.1</v>
      </c>
      <c r="D50" s="42">
        <v>70.45</v>
      </c>
      <c r="E50" s="42">
        <v>71.55</v>
      </c>
      <c r="F50" s="42">
        <v>71.8</v>
      </c>
      <c r="G50" s="7">
        <f t="shared" si="1"/>
        <v>0.34940600978336533</v>
      </c>
      <c r="H50" s="8">
        <f t="shared" si="2"/>
        <v>1.9162526614620248</v>
      </c>
      <c r="I50" s="13">
        <f t="shared" si="3"/>
        <v>13.787638668779707</v>
      </c>
    </row>
    <row r="51" spans="2:9" ht="16.5" thickBot="1">
      <c r="B51" s="33" t="s">
        <v>53</v>
      </c>
      <c r="C51" s="23"/>
      <c r="D51" s="43"/>
      <c r="E51" s="43"/>
      <c r="F51" s="43"/>
      <c r="G51" s="7"/>
      <c r="H51" s="8"/>
      <c r="I51" s="13"/>
    </row>
    <row r="52" spans="2:9" ht="15.75">
      <c r="B52" s="34" t="s">
        <v>43</v>
      </c>
      <c r="C52" s="24">
        <v>50</v>
      </c>
      <c r="D52" s="44">
        <v>54.5</v>
      </c>
      <c r="E52" s="44">
        <v>53</v>
      </c>
      <c r="F52" s="44">
        <v>55</v>
      </c>
      <c r="G52" s="7">
        <f t="shared" si="1"/>
        <v>3.7735849056603712</v>
      </c>
      <c r="H52" s="8">
        <f t="shared" si="2"/>
        <v>0.91743119266054407</v>
      </c>
      <c r="I52" s="13">
        <f t="shared" si="3"/>
        <v>10.000000000000014</v>
      </c>
    </row>
    <row r="53" spans="2:9" ht="15.75">
      <c r="B53" s="14" t="s">
        <v>44</v>
      </c>
      <c r="C53" s="25">
        <v>54</v>
      </c>
      <c r="D53" s="45">
        <v>58.5</v>
      </c>
      <c r="E53" s="45">
        <v>57</v>
      </c>
      <c r="F53" s="45">
        <v>59</v>
      </c>
      <c r="G53" s="7">
        <f t="shared" si="1"/>
        <v>3.5087719298245759</v>
      </c>
      <c r="H53" s="8">
        <f t="shared" si="2"/>
        <v>0.85470085470085166</v>
      </c>
      <c r="I53" s="13">
        <f t="shared" si="3"/>
        <v>9.2592592592592524</v>
      </c>
    </row>
    <row r="54" spans="2:9" ht="16.5" thickBot="1">
      <c r="B54" s="35" t="s">
        <v>45</v>
      </c>
      <c r="C54" s="26">
        <v>61</v>
      </c>
      <c r="D54" s="46">
        <v>68</v>
      </c>
      <c r="E54" s="46">
        <v>68</v>
      </c>
      <c r="F54" s="46">
        <v>68</v>
      </c>
      <c r="G54" s="7">
        <f t="shared" si="1"/>
        <v>0</v>
      </c>
      <c r="H54" s="8">
        <f t="shared" si="2"/>
        <v>0</v>
      </c>
      <c r="I54" s="13">
        <f>(E54/C54)*100-100</f>
        <v>11.475409836065566</v>
      </c>
    </row>
  </sheetData>
  <mergeCells count="1">
    <mergeCell ref="B1:G1"/>
  </mergeCells>
  <pageMargins left="0.7" right="0.7" top="0.75" bottom="0.75" header="0.3" footer="0.3"/>
  <pageSetup paperSize="9" scale="46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2025-01-31T11:37:10Z</dcterms:modified>
</cp:coreProperties>
</file>