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44" i="1"/>
  <c r="J45"/>
  <c r="J46"/>
  <c r="J48"/>
  <c r="J49"/>
  <c r="J50"/>
  <c r="J52"/>
  <c r="J53"/>
  <c r="J54"/>
  <c r="I44"/>
  <c r="I45"/>
  <c r="I46"/>
  <c r="I48"/>
  <c r="I49"/>
  <c r="I50"/>
  <c r="I52"/>
  <c r="I53"/>
  <c r="I5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3"/>
  <c r="K42" l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<sst xmlns="http://schemas.openxmlformats.org/spreadsheetml/2006/main" count="63" uniqueCount="57">
  <si>
    <t>Наименование</t>
  </si>
  <si>
    <t>Изменение цены, % по сравнению с  предыдущим месяцем</t>
  </si>
  <si>
    <t xml:space="preserve">Изменение цены, % по сравнению за 2 месяца 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</si>
  <si>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</si>
  <si>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</si>
  <si>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</si>
  <si>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</si>
  <si>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</si>
  <si>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</si>
  <si>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</si>
  <si>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</si>
  <si>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</si>
  <si>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</si>
  <si>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</si>
  <si>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</si>
  <si>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</si>
  <si>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</si>
  <si>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</si>
  <si>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</si>
  <si>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</si>
  <si>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</si>
  <si>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</si>
  <si>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</si>
  <si>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</si>
  <si>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</si>
  <si>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</si>
  <si>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</si>
  <si>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</si>
  <si>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</si>
  <si>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</si>
  <si>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</si>
  <si>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</si>
  <si>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</si>
  <si>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</si>
  <si>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</si>
  <si>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</si>
  <si>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</si>
  <si>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</si>
  <si>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</si>
  <si>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</si>
  <si>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</si>
  <si>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</si>
  <si>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</si>
  <si>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Бензин Регуляр-92 (АИ-92)</t>
  </si>
  <si>
    <t>Бензин Регуляр-95 (АИ-95)</t>
  </si>
  <si>
    <t>ДТ</t>
  </si>
  <si>
    <t>Средняя цена на 01.12.2023 (руб.)</t>
  </si>
  <si>
    <t>Средняя цена на 01.01.2023 (руб.)</t>
  </si>
  <si>
    <t>Средняя цена на 01.01.2024 (руб.)</t>
  </si>
  <si>
    <t>Динамика цен</t>
  </si>
  <si>
    <t>Средняя цена на 01.02.2024 (руб.)</t>
  </si>
  <si>
    <t>Изменение цены, % по сравнению с  01.01.2023.</t>
  </si>
  <si>
    <t>АЗС Лукойл</t>
  </si>
  <si>
    <t>АЗС Роснефть</t>
  </si>
  <si>
    <t>АЗС Ип Аратюнян</t>
  </si>
  <si>
    <t>Средняя цена на 01.03.2024 (руб.)</t>
  </si>
  <si>
    <t>Средняя цена на 01.04.2024 (руб.)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</si>
</sst>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2" fontId="5" fillId="0" borderId="6" xfId="0" applyNumberFormat="1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2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/>
    <xf numFmtId="0" fontId="6" fillId="7" borderId="11" xfId="0" applyFont="1" applyFill="1" applyBorder="1"/>
    <xf numFmtId="0" fontId="6" fillId="7" borderId="2" xfId="0" applyFont="1" applyFill="1" applyBorder="1"/>
    <xf numFmtId="0" fontId="6" fillId="7" borderId="1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6" fillId="3" borderId="7" xfId="0" applyNumberFormat="1" applyFont="1" applyFill="1" applyBorder="1" applyAlignment="1">
      <alignment horizontal="center" vertical="center"/>
    </xf>
    <xf numFmtId="0" fontId="6" fillId="8" borderId="8" xfId="0" applyFont="1" applyFill="1" applyBorder="1"/>
    <xf numFmtId="0" fontId="2" fillId="8" borderId="7" xfId="0" applyFont="1" applyFill="1" applyBorder="1" applyAlignment="1">
      <alignment horizontal="center" vertical="center" wrapText="1"/>
    </xf>
    <xf numFmtId="0" fontId="9" fillId="8" borderId="2" xfId="0" applyFont="1" applyFill="1" applyBorder="1"/>
    <xf numFmtId="0" fontId="9" fillId="8" borderId="17" xfId="0" applyFont="1" applyFill="1" applyBorder="1"/>
    <xf numFmtId="0" fontId="4" fillId="4" borderId="12" xfId="0" applyFont="1" applyFill="1" applyBorder="1" applyAlignment="1">
      <alignment horizontal="center" wrapText="1"/>
    </xf>
    <xf numFmtId="2" fontId="5" fillId="3" borderId="18" xfId="0" applyNumberFormat="1" applyFont="1" applyFill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3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/>
    <xf numFmtId="0" fontId="2" fillId="7" borderId="2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6" fillId="0" borderId="0" xfId="0" applyFont="1" applyAlignment="1">
      <alignment horizontal="left"/>
    </xf>
    <xf numFmtId="2" fontId="7" fillId="6" borderId="8" xfId="0" applyNumberFormat="1" applyFont="1" applyFill="1" applyBorder="1" applyAlignment="1">
      <alignment horizontal="center"/>
    </xf>
    <xf numFmtId="0" fontId="6" fillId="6" borderId="8" xfId="0" applyFont="1" applyFill="1" applyBorder="1"/>
    <xf numFmtId="2" fontId="7" fillId="6" borderId="2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2" fontId="7" fillId="6" borderId="21" xfId="0" applyNumberFormat="1" applyFont="1" applyFill="1" applyBorder="1" applyAlignment="1">
      <alignment horizontal="center"/>
    </xf>
    <xf numFmtId="0" fontId="6" fillId="6" borderId="21" xfId="0" applyFont="1" applyFill="1" applyBorder="1"/>
    <xf numFmtId="2" fontId="7" fillId="7" borderId="11" xfId="0" applyNumberFormat="1" applyFont="1" applyFill="1" applyBorder="1" applyAlignment="1">
      <alignment horizontal="center"/>
    </xf>
    <xf numFmtId="2" fontId="7" fillId="7" borderId="2" xfId="0" applyNumberFormat="1" applyFont="1" applyFill="1" applyBorder="1" applyAlignment="1">
      <alignment horizontal="center"/>
    </xf>
    <xf numFmtId="2" fontId="7" fillId="7" borderId="12" xfId="0" applyNumberFormat="1" applyFont="1" applyFill="1" applyBorder="1" applyAlignment="1">
      <alignment horizontal="center"/>
    </xf>
    <xf numFmtId="2" fontId="7" fillId="8" borderId="14" xfId="0" applyNumberFormat="1" applyFont="1" applyFill="1" applyBorder="1" applyAlignment="1">
      <alignment horizontal="center"/>
    </xf>
    <xf numFmtId="0" fontId="6" fillId="8" borderId="15" xfId="0" applyFont="1" applyFill="1" applyBorder="1"/>
    <xf numFmtId="2" fontId="7" fillId="8" borderId="8" xfId="0" applyNumberFormat="1" applyFont="1" applyFill="1" applyBorder="1" applyAlignment="1">
      <alignment horizontal="center"/>
    </xf>
    <xf numFmtId="0" fontId="9" fillId="8" borderId="16" xfId="0" applyFont="1" applyFill="1" applyBorder="1"/>
    <xf numFmtId="2" fontId="7" fillId="8" borderId="2" xfId="0" applyNumberFormat="1" applyFont="1" applyFill="1" applyBorder="1" applyAlignment="1">
      <alignment horizontal="center"/>
    </xf>
    <xf numFmtId="2" fontId="7" fillId="8" borderId="22" xfId="0" applyNumberFormat="1" applyFont="1" applyFill="1" applyBorder="1" applyAlignment="1">
      <alignment horizontal="center"/>
    </xf>
    <xf numFmtId="0" fontId="0" fillId="8" borderId="23" xfId="0" applyFill="1" applyBorder="1"/>
    <xf numFmtId="2" fontId="7" fillId="6" borderId="14" xfId="0" applyNumberFormat="1" applyFont="1" applyFill="1" applyBorder="1" applyAlignment="1">
      <alignment horizontal="center"/>
    </xf>
    <xf numFmtId="2" fontId="7" fillId="8" borderId="10" xfId="0" applyNumberFormat="1" applyFont="1" applyFill="1" applyBorder="1" applyAlignment="1">
      <alignment horizontal="center"/>
    </xf>
    <xf numFmtId="2" fontId="0" fillId="8" borderId="10" xfId="0" applyNumberFormat="1" applyFill="1" applyBorder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tabSelected="1" topLeftCell="A10" zoomScale="80" zoomScaleNormal="80" workbookViewId="0">
      <selection activeCell="M51" sqref="M51"/>
    </sheetView>
  </sheetViews>
  <sheetFormatPr defaultRowHeight="15"/>
  <cols>
    <col min="1" max="1" width="4.28515625" customWidth="1"/>
    <col min="2" max="2" width="54" customWidth="1"/>
    <col min="3" max="4" width="12.5703125" customWidth="1"/>
    <col min="5" max="5" width="17.7109375" customWidth="1"/>
    <col min="6" max="6" width="15.42578125" customWidth="1"/>
    <col min="7" max="8" width="12" customWidth="1"/>
    <col min="9" max="10" width="14.5703125" customWidth="1"/>
    <col min="11" max="11" width="15.5703125" customWidth="1"/>
  </cols>
  <sheetData>
    <row r="1" spans="2:11" ht="29.25" thickBot="1">
      <c r="B1" s="60" t="s">
        <v>49</v>
      </c>
      <c r="C1" s="61"/>
      <c r="D1" s="61"/>
      <c r="E1" s="61"/>
      <c r="F1" s="61"/>
      <c r="G1" s="61"/>
      <c r="H1" s="61"/>
      <c r="I1" s="61"/>
    </row>
    <row r="2" spans="2:11" ht="78.75">
      <c r="B2" s="1" t="s">
        <v>0</v>
      </c>
      <c r="C2" s="17" t="s">
        <v>47</v>
      </c>
      <c r="D2" s="2" t="s">
        <v>46</v>
      </c>
      <c r="E2" s="2" t="s">
        <v>48</v>
      </c>
      <c r="F2" s="2" t="s">
        <v>50</v>
      </c>
      <c r="G2" s="2" t="s">
        <v>55</v>
      </c>
      <c r="H2" s="2" t="s">
        <v>56</v>
      </c>
      <c r="I2" s="3" t="s">
        <v>1</v>
      </c>
      <c r="J2" s="4" t="s">
        <v>2</v>
      </c>
      <c r="K2" s="3" t="s">
        <v>51</v>
      </c>
    </row>
    <row r="3" spans="2:11" ht="15.75">
      <c r="B3" s="5" t="s">
        <v>3</v>
      </c>
      <c r="C3" s="18">
        <v>70.466666666666669</v>
      </c>
      <c r="D3" s="6">
        <v>65.99166666666666</v>
      </c>
      <c r="E3" s="6">
        <v>65.99166666666666</v>
      </c>
      <c r="F3" s="19">
        <f>(C3+D3+E3)/3</f>
        <v>67.483333333333334</v>
      </c>
      <c r="G3" s="19">
        <v>58.083333333333336</v>
      </c>
      <c r="H3" s="19">
        <v>63.537500000000001</v>
      </c>
      <c r="I3" s="7">
        <f>(H3/G3)*100-100</f>
        <v>9.3902439024390389</v>
      </c>
      <c r="J3" s="8">
        <f>(H3/F3)*100-100</f>
        <v>-5.8471227463571296</v>
      </c>
      <c r="K3" s="20">
        <f>(G3/C3)*100-100</f>
        <v>-17.573320719016081</v>
      </c>
    </row>
    <row r="4" spans="2:11" ht="15.75">
      <c r="B4" s="5" t="s">
        <v>4</v>
      </c>
      <c r="C4" s="18">
        <v>124.43333333333334</v>
      </c>
      <c r="D4" s="6">
        <v>140.16499999999999</v>
      </c>
      <c r="E4" s="6">
        <v>121.19</v>
      </c>
      <c r="F4" s="19">
        <f t="shared" ref="F4:F42" si="0">(C4+D4+E4)/3</f>
        <v>128.59611111111113</v>
      </c>
      <c r="G4" s="19">
        <v>141.52083333333334</v>
      </c>
      <c r="H4" s="19">
        <v>138.8125</v>
      </c>
      <c r="I4" s="7">
        <f t="shared" ref="I4:I54" si="1">(H4/G4)*100-100</f>
        <v>-1.9137347269247869</v>
      </c>
      <c r="J4" s="8">
        <f t="shared" ref="J4:J54" si="2">(H4/F4)*100-100</f>
        <v>7.9445550884984328</v>
      </c>
      <c r="K4" s="20">
        <f t="shared" ref="K4:K42" si="3">(G4/C4)*100-100</f>
        <v>13.732252879721415</v>
      </c>
    </row>
    <row r="5" spans="2:11" ht="15.75">
      <c r="B5" s="9" t="s">
        <v>5</v>
      </c>
      <c r="C5" s="18">
        <v>110.3888888888889</v>
      </c>
      <c r="D5" s="6">
        <v>78.75</v>
      </c>
      <c r="E5" s="6">
        <v>72.291666666666671</v>
      </c>
      <c r="F5" s="19">
        <f t="shared" si="0"/>
        <v>87.143518518518533</v>
      </c>
      <c r="G5" s="19">
        <v>75.375</v>
      </c>
      <c r="H5" s="19">
        <v>75.075000000000003</v>
      </c>
      <c r="I5" s="7">
        <f t="shared" si="1"/>
        <v>-0.39800995024876329</v>
      </c>
      <c r="J5" s="8">
        <f t="shared" si="2"/>
        <v>-13.849014503532914</v>
      </c>
      <c r="K5" s="20">
        <f t="shared" si="3"/>
        <v>-31.718671363865127</v>
      </c>
    </row>
    <row r="6" spans="2:11" ht="15.75">
      <c r="B6" s="9" t="s">
        <v>6</v>
      </c>
      <c r="C6" s="18">
        <v>127.70277777777778</v>
      </c>
      <c r="D6" s="6">
        <v>116.65833333333335</v>
      </c>
      <c r="E6" s="6">
        <v>118.51166666666666</v>
      </c>
      <c r="F6" s="19">
        <f t="shared" si="0"/>
        <v>120.9575925925926</v>
      </c>
      <c r="G6" s="19">
        <v>122.33333333333333</v>
      </c>
      <c r="H6" s="19">
        <v>113.79166666666667</v>
      </c>
      <c r="I6" s="7">
        <f t="shared" si="1"/>
        <v>-6.9822888283378717</v>
      </c>
      <c r="J6" s="8">
        <f t="shared" si="2"/>
        <v>-5.9243291572957162</v>
      </c>
      <c r="K6" s="20">
        <f t="shared" si="3"/>
        <v>-4.2046418550018529</v>
      </c>
    </row>
    <row r="7" spans="2:11" ht="15.75">
      <c r="B7" s="9" t="s">
        <v>7</v>
      </c>
      <c r="C7" s="18">
        <v>146.55555555555557</v>
      </c>
      <c r="D7" s="6">
        <v>142.9</v>
      </c>
      <c r="E7" s="6">
        <v>140.31666666666666</v>
      </c>
      <c r="F7" s="19">
        <f t="shared" si="0"/>
        <v>143.25740740740741</v>
      </c>
      <c r="G7" s="19">
        <v>135.33333333333334</v>
      </c>
      <c r="H7" s="19">
        <v>136.24166666666667</v>
      </c>
      <c r="I7" s="7">
        <f t="shared" si="1"/>
        <v>0.67118226600983633</v>
      </c>
      <c r="J7" s="8">
        <f t="shared" si="2"/>
        <v>-4.8972970178001276</v>
      </c>
      <c r="K7" s="20">
        <f t="shared" si="3"/>
        <v>-7.657316148597431</v>
      </c>
    </row>
    <row r="8" spans="2:11" ht="15.75">
      <c r="B8" s="9" t="s">
        <v>8</v>
      </c>
      <c r="C8" s="18">
        <v>72.211111111111109</v>
      </c>
      <c r="D8" s="6">
        <v>75.483333333333334</v>
      </c>
      <c r="E8" s="6">
        <v>77.149999999999991</v>
      </c>
      <c r="F8" s="19">
        <f t="shared" si="0"/>
        <v>74.94814814814815</v>
      </c>
      <c r="G8" s="19">
        <v>71.816666666666663</v>
      </c>
      <c r="H8" s="19">
        <v>78.146666666666661</v>
      </c>
      <c r="I8" s="7">
        <f t="shared" si="1"/>
        <v>8.8141100023207315</v>
      </c>
      <c r="J8" s="8">
        <f t="shared" si="2"/>
        <v>4.2676418264478997</v>
      </c>
      <c r="K8" s="20">
        <f t="shared" si="3"/>
        <v>-0.54623788275119978</v>
      </c>
    </row>
    <row r="9" spans="2:11" ht="15.75">
      <c r="B9" s="9" t="s">
        <v>9</v>
      </c>
      <c r="C9" s="18">
        <v>27.494444444444444</v>
      </c>
      <c r="D9" s="6">
        <v>30.574999999999999</v>
      </c>
      <c r="E9" s="6">
        <v>30.241666666666664</v>
      </c>
      <c r="F9" s="19">
        <f t="shared" si="0"/>
        <v>29.437037037037033</v>
      </c>
      <c r="G9" s="19">
        <v>30.908333333333331</v>
      </c>
      <c r="H9" s="19">
        <v>30.566666666666666</v>
      </c>
      <c r="I9" s="7">
        <f t="shared" si="1"/>
        <v>-1.1054192504718117</v>
      </c>
      <c r="J9" s="8">
        <f t="shared" si="2"/>
        <v>3.8374433819829079</v>
      </c>
      <c r="K9" s="20">
        <f t="shared" si="3"/>
        <v>12.416649828248126</v>
      </c>
    </row>
    <row r="10" spans="2:11" ht="15.75">
      <c r="B10" s="9" t="s">
        <v>10</v>
      </c>
      <c r="C10" s="18">
        <v>1902</v>
      </c>
      <c r="D10" s="6">
        <v>1911.6666666666667</v>
      </c>
      <c r="E10" s="6">
        <v>1829.6666666666667</v>
      </c>
      <c r="F10" s="19">
        <f t="shared" si="0"/>
        <v>1881.1111111111113</v>
      </c>
      <c r="G10" s="19">
        <v>1659.6666666666667</v>
      </c>
      <c r="H10" s="19">
        <v>1659.6666666666667</v>
      </c>
      <c r="I10" s="7">
        <f t="shared" si="1"/>
        <v>0</v>
      </c>
      <c r="J10" s="8">
        <f t="shared" si="2"/>
        <v>-11.772002362669824</v>
      </c>
      <c r="K10" s="20">
        <f t="shared" si="3"/>
        <v>-12.740974412898694</v>
      </c>
    </row>
    <row r="11" spans="2:11" ht="15.75">
      <c r="B11" s="9" t="s">
        <v>11</v>
      </c>
      <c r="C11" s="18">
        <v>81.105555555555554</v>
      </c>
      <c r="D11" s="6">
        <v>93</v>
      </c>
      <c r="E11" s="6">
        <v>102.16666666666667</v>
      </c>
      <c r="F11" s="19">
        <f t="shared" si="0"/>
        <v>92.090740740740742</v>
      </c>
      <c r="G11" s="19">
        <v>82.316666666666663</v>
      </c>
      <c r="H11" s="19">
        <v>82.483333333333334</v>
      </c>
      <c r="I11" s="7">
        <f t="shared" si="1"/>
        <v>0.20247013565499117</v>
      </c>
      <c r="J11" s="8">
        <f t="shared" si="2"/>
        <v>-10.43254439059703</v>
      </c>
      <c r="K11" s="20">
        <f t="shared" si="3"/>
        <v>1.4932529625316846</v>
      </c>
    </row>
    <row r="12" spans="2:11" ht="15.75">
      <c r="B12" s="9" t="s">
        <v>12</v>
      </c>
      <c r="C12" s="18">
        <v>353.5</v>
      </c>
      <c r="D12" s="6">
        <v>463.91666666666669</v>
      </c>
      <c r="E12" s="6">
        <v>489.99166666666662</v>
      </c>
      <c r="F12" s="19">
        <f t="shared" si="0"/>
        <v>435.80277777777775</v>
      </c>
      <c r="G12" s="19">
        <v>522.82499999999993</v>
      </c>
      <c r="H12" s="19">
        <v>457.99166666666662</v>
      </c>
      <c r="I12" s="7">
        <f t="shared" si="1"/>
        <v>-12.400580181386374</v>
      </c>
      <c r="J12" s="8">
        <f t="shared" si="2"/>
        <v>5.0914978105539603</v>
      </c>
      <c r="K12" s="20">
        <f t="shared" si="3"/>
        <v>47.899575671852887</v>
      </c>
    </row>
    <row r="13" spans="2:11" ht="15.75">
      <c r="B13" s="9" t="s">
        <v>13</v>
      </c>
      <c r="C13" s="18">
        <v>516.5</v>
      </c>
      <c r="D13" s="6">
        <v>567</v>
      </c>
      <c r="E13" s="6">
        <v>558.33333333333337</v>
      </c>
      <c r="F13" s="19">
        <f t="shared" si="0"/>
        <v>547.27777777777783</v>
      </c>
      <c r="G13" s="19">
        <v>503.32499999999999</v>
      </c>
      <c r="H13" s="19">
        <v>604.1583333333333</v>
      </c>
      <c r="I13" s="7">
        <f t="shared" si="1"/>
        <v>20.033444262322234</v>
      </c>
      <c r="J13" s="8">
        <f t="shared" si="2"/>
        <v>10.393361080093371</v>
      </c>
      <c r="K13" s="20">
        <f t="shared" si="3"/>
        <v>-2.5508228460793845</v>
      </c>
    </row>
    <row r="14" spans="2:11" ht="15.75">
      <c r="B14" s="9" t="s">
        <v>14</v>
      </c>
      <c r="C14" s="18">
        <v>1099.4444444444443</v>
      </c>
      <c r="D14" s="6">
        <v>1053.6666666666667</v>
      </c>
      <c r="E14" s="6">
        <v>1001</v>
      </c>
      <c r="F14" s="19">
        <f t="shared" si="0"/>
        <v>1051.3703703703704</v>
      </c>
      <c r="G14" s="19">
        <v>953.48333333333323</v>
      </c>
      <c r="H14" s="19">
        <v>959.2833333333333</v>
      </c>
      <c r="I14" s="7">
        <f t="shared" si="1"/>
        <v>0.60829589749864965</v>
      </c>
      <c r="J14" s="8">
        <f t="shared" si="2"/>
        <v>-8.7587628139641538</v>
      </c>
      <c r="K14" s="20">
        <f t="shared" si="3"/>
        <v>-13.275896917635166</v>
      </c>
    </row>
    <row r="15" spans="2:11" ht="15.75">
      <c r="B15" s="9" t="s">
        <v>15</v>
      </c>
      <c r="C15" s="18">
        <v>607.22222222222217</v>
      </c>
      <c r="D15" s="6">
        <v>514.16666666666663</v>
      </c>
      <c r="E15" s="6">
        <v>628.5</v>
      </c>
      <c r="F15" s="19">
        <f t="shared" si="0"/>
        <v>583.29629629629619</v>
      </c>
      <c r="G15" s="19">
        <v>699</v>
      </c>
      <c r="H15" s="19">
        <v>706.33333333333337</v>
      </c>
      <c r="I15" s="7">
        <f t="shared" si="1"/>
        <v>1.0491177873152253</v>
      </c>
      <c r="J15" s="8">
        <f t="shared" si="2"/>
        <v>21.093402755730551</v>
      </c>
      <c r="K15" s="20">
        <f t="shared" si="3"/>
        <v>15.114364135407143</v>
      </c>
    </row>
    <row r="16" spans="2:11" ht="15.75">
      <c r="B16" s="9" t="s">
        <v>16</v>
      </c>
      <c r="C16" s="18">
        <v>368.83333333333331</v>
      </c>
      <c r="D16" s="6">
        <v>405</v>
      </c>
      <c r="E16" s="6">
        <v>381.75</v>
      </c>
      <c r="F16" s="19">
        <f t="shared" si="0"/>
        <v>385.1944444444444</v>
      </c>
      <c r="G16" s="19">
        <v>356.33333333333331</v>
      </c>
      <c r="H16" s="19">
        <v>355.15000000000003</v>
      </c>
      <c r="I16" s="7">
        <f t="shared" si="1"/>
        <v>-0.33208606173992905</v>
      </c>
      <c r="J16" s="8">
        <f t="shared" si="2"/>
        <v>-7.7998125045070879</v>
      </c>
      <c r="K16" s="20">
        <f t="shared" si="3"/>
        <v>-3.3890646181653779</v>
      </c>
    </row>
    <row r="17" spans="2:11" ht="15.75">
      <c r="B17" s="9" t="s">
        <v>17</v>
      </c>
      <c r="C17" s="18">
        <v>191.07777777777778</v>
      </c>
      <c r="D17" s="6">
        <v>343.5</v>
      </c>
      <c r="E17" s="6">
        <v>344.24166666666662</v>
      </c>
      <c r="F17" s="19">
        <f t="shared" si="0"/>
        <v>292.93981481481478</v>
      </c>
      <c r="G17" s="19">
        <v>314.90000000000003</v>
      </c>
      <c r="H17" s="19">
        <v>312.88333333333333</v>
      </c>
      <c r="I17" s="7">
        <f t="shared" si="1"/>
        <v>-0.64041494654388487</v>
      </c>
      <c r="J17" s="8">
        <f t="shared" si="2"/>
        <v>6.8080600553141153</v>
      </c>
      <c r="K17" s="20">
        <f t="shared" si="3"/>
        <v>64.802000348898076</v>
      </c>
    </row>
    <row r="18" spans="2:11" ht="15.75">
      <c r="B18" s="9" t="s">
        <v>18</v>
      </c>
      <c r="C18" s="18">
        <v>231.99444444444444</v>
      </c>
      <c r="D18" s="6">
        <v>260.32499999999999</v>
      </c>
      <c r="E18" s="6">
        <v>259.90833333333336</v>
      </c>
      <c r="F18" s="19">
        <f t="shared" si="0"/>
        <v>250.74259259259262</v>
      </c>
      <c r="G18" s="19">
        <v>294.32499999999999</v>
      </c>
      <c r="H18" s="19">
        <v>321.65833333333336</v>
      </c>
      <c r="I18" s="7">
        <f t="shared" si="1"/>
        <v>9.2867861490982335</v>
      </c>
      <c r="J18" s="8">
        <f t="shared" si="2"/>
        <v>28.282287427714692</v>
      </c>
      <c r="K18" s="20">
        <f t="shared" si="3"/>
        <v>26.867262147082059</v>
      </c>
    </row>
    <row r="19" spans="2:11" ht="15.75">
      <c r="B19" s="9" t="s">
        <v>19</v>
      </c>
      <c r="C19" s="18">
        <v>760.55555555555554</v>
      </c>
      <c r="D19" s="6">
        <v>720</v>
      </c>
      <c r="E19" s="6">
        <v>872.83333333333337</v>
      </c>
      <c r="F19" s="19">
        <f t="shared" si="0"/>
        <v>784.46296296296305</v>
      </c>
      <c r="G19" s="19">
        <v>1002.1666666666666</v>
      </c>
      <c r="H19" s="19">
        <v>963.83333333333337</v>
      </c>
      <c r="I19" s="7">
        <f t="shared" si="1"/>
        <v>-3.8250457342424653</v>
      </c>
      <c r="J19" s="8">
        <f t="shared" si="2"/>
        <v>22.865371450154612</v>
      </c>
      <c r="K19" s="20">
        <f t="shared" si="3"/>
        <v>31.767713659605562</v>
      </c>
    </row>
    <row r="20" spans="2:11" ht="15.75">
      <c r="B20" s="9" t="s">
        <v>20</v>
      </c>
      <c r="C20" s="18">
        <v>410.88888888888891</v>
      </c>
      <c r="D20" s="6">
        <v>289.90833333333336</v>
      </c>
      <c r="E20" s="6">
        <v>290.81666666666666</v>
      </c>
      <c r="F20" s="19">
        <f t="shared" si="0"/>
        <v>330.53796296296292</v>
      </c>
      <c r="G20" s="19">
        <v>295.25</v>
      </c>
      <c r="H20" s="19">
        <v>289.16666666666669</v>
      </c>
      <c r="I20" s="7">
        <f t="shared" si="1"/>
        <v>-2.0604007902907</v>
      </c>
      <c r="J20" s="8">
        <f t="shared" si="2"/>
        <v>-12.516352410912617</v>
      </c>
      <c r="K20" s="20">
        <f t="shared" si="3"/>
        <v>-28.143591130340724</v>
      </c>
    </row>
    <row r="21" spans="2:11" ht="15.75">
      <c r="B21" s="9" t="s">
        <v>21</v>
      </c>
      <c r="C21" s="18">
        <v>107.1111111111111</v>
      </c>
      <c r="D21" s="6">
        <v>116.075</v>
      </c>
      <c r="E21" s="6">
        <v>104.24166666666667</v>
      </c>
      <c r="F21" s="19">
        <f t="shared" si="0"/>
        <v>109.14259259259261</v>
      </c>
      <c r="G21" s="19">
        <v>110.14</v>
      </c>
      <c r="H21" s="19">
        <v>125.325</v>
      </c>
      <c r="I21" s="7">
        <f t="shared" si="1"/>
        <v>13.786998365716357</v>
      </c>
      <c r="J21" s="8">
        <f t="shared" si="2"/>
        <v>14.826849008263054</v>
      </c>
      <c r="K21" s="20">
        <f t="shared" si="3"/>
        <v>2.8278008298755282</v>
      </c>
    </row>
    <row r="22" spans="2:11" ht="15.75">
      <c r="B22" s="9" t="s">
        <v>22</v>
      </c>
      <c r="C22" s="18">
        <v>106.44444444444444</v>
      </c>
      <c r="D22" s="6">
        <v>114.08333333333333</v>
      </c>
      <c r="E22" s="6">
        <v>109.66666666666667</v>
      </c>
      <c r="F22" s="19">
        <f t="shared" si="0"/>
        <v>110.06481481481482</v>
      </c>
      <c r="G22" s="19">
        <v>118.30833333333334</v>
      </c>
      <c r="H22" s="19">
        <v>115.57833333333333</v>
      </c>
      <c r="I22" s="7">
        <f t="shared" si="1"/>
        <v>-2.3075297598084177</v>
      </c>
      <c r="J22" s="8">
        <f t="shared" si="2"/>
        <v>5.0093379321948248</v>
      </c>
      <c r="K22" s="20">
        <f t="shared" si="3"/>
        <v>11.145615866388312</v>
      </c>
    </row>
    <row r="23" spans="2:11" ht="15.75">
      <c r="B23" s="9" t="s">
        <v>23</v>
      </c>
      <c r="C23" s="18">
        <v>99.433333333333337</v>
      </c>
      <c r="D23" s="6">
        <v>105.56666666666666</v>
      </c>
      <c r="E23" s="6">
        <v>100.93333333333334</v>
      </c>
      <c r="F23" s="19">
        <f t="shared" si="0"/>
        <v>101.97777777777777</v>
      </c>
      <c r="G23" s="19">
        <v>109.93333333333334</v>
      </c>
      <c r="H23" s="19">
        <v>118.36666666666667</v>
      </c>
      <c r="I23" s="7">
        <f t="shared" si="1"/>
        <v>7.6713159490600304</v>
      </c>
      <c r="J23" s="8">
        <f t="shared" si="2"/>
        <v>16.071039442144269</v>
      </c>
      <c r="K23" s="20">
        <f t="shared" si="3"/>
        <v>10.559839088166271</v>
      </c>
    </row>
    <row r="24" spans="2:11" ht="15.75">
      <c r="B24" s="9" t="s">
        <v>24</v>
      </c>
      <c r="C24" s="18">
        <v>78.166666666666671</v>
      </c>
      <c r="D24" s="6">
        <v>73.825000000000003</v>
      </c>
      <c r="E24" s="6">
        <v>73.566666666666663</v>
      </c>
      <c r="F24" s="19">
        <f t="shared" si="0"/>
        <v>75.186111111111117</v>
      </c>
      <c r="G24" s="19">
        <v>75.149999999999991</v>
      </c>
      <c r="H24" s="19">
        <v>73.566666666666663</v>
      </c>
      <c r="I24" s="7">
        <f t="shared" si="1"/>
        <v>-2.1068973164781539</v>
      </c>
      <c r="J24" s="8">
        <f t="shared" si="2"/>
        <v>-2.1539143606605933</v>
      </c>
      <c r="K24" s="20">
        <f t="shared" si="3"/>
        <v>-3.8592750533049269</v>
      </c>
    </row>
    <row r="25" spans="2:11" ht="15.75">
      <c r="B25" s="9" t="s">
        <v>25</v>
      </c>
      <c r="C25" s="18">
        <v>352.5</v>
      </c>
      <c r="D25" s="6">
        <v>370.58333333333331</v>
      </c>
      <c r="E25" s="6">
        <v>351.5</v>
      </c>
      <c r="F25" s="19">
        <f t="shared" si="0"/>
        <v>358.1944444444444</v>
      </c>
      <c r="G25" s="19">
        <v>346.97499999999997</v>
      </c>
      <c r="H25" s="19">
        <v>372.33333333333331</v>
      </c>
      <c r="I25" s="7">
        <f t="shared" si="1"/>
        <v>7.3084035833513354</v>
      </c>
      <c r="J25" s="8">
        <f t="shared" si="2"/>
        <v>3.9472663823187304</v>
      </c>
      <c r="K25" s="20">
        <f t="shared" si="3"/>
        <v>-1.5673758865248288</v>
      </c>
    </row>
    <row r="26" spans="2:11" ht="15.75">
      <c r="B26" s="9" t="s">
        <v>26</v>
      </c>
      <c r="C26" s="18">
        <v>953.15</v>
      </c>
      <c r="D26" s="6">
        <v>865.83333333333337</v>
      </c>
      <c r="E26" s="6">
        <v>987.5</v>
      </c>
      <c r="F26" s="19">
        <f t="shared" si="0"/>
        <v>935.49444444444453</v>
      </c>
      <c r="G26" s="19">
        <v>1020.25</v>
      </c>
      <c r="H26" s="19">
        <v>931.91666666666663</v>
      </c>
      <c r="I26" s="7">
        <f t="shared" si="1"/>
        <v>-8.6580086580086686</v>
      </c>
      <c r="J26" s="8">
        <f t="shared" si="2"/>
        <v>-0.38244778459402085</v>
      </c>
      <c r="K26" s="20">
        <f t="shared" si="3"/>
        <v>7.0398153491056092</v>
      </c>
    </row>
    <row r="27" spans="2:11" ht="15.75">
      <c r="B27" s="9" t="s">
        <v>27</v>
      </c>
      <c r="C27" s="18">
        <v>86.283333333333346</v>
      </c>
      <c r="D27" s="6">
        <v>85.233333333333334</v>
      </c>
      <c r="E27" s="6">
        <v>86.883333333333326</v>
      </c>
      <c r="F27" s="19">
        <f t="shared" si="0"/>
        <v>86.133333333333326</v>
      </c>
      <c r="G27" s="19">
        <v>87.566666666666663</v>
      </c>
      <c r="H27" s="19">
        <v>89.19</v>
      </c>
      <c r="I27" s="7">
        <f t="shared" si="1"/>
        <v>1.8538256566425559</v>
      </c>
      <c r="J27" s="8">
        <f t="shared" si="2"/>
        <v>3.5487616099071317</v>
      </c>
      <c r="K27" s="20">
        <f t="shared" si="3"/>
        <v>1.4873478848753905</v>
      </c>
    </row>
    <row r="28" spans="2:11" ht="15.75">
      <c r="B28" s="9" t="s">
        <v>28</v>
      </c>
      <c r="C28" s="18">
        <v>284.38888888888891</v>
      </c>
      <c r="D28" s="6">
        <v>307.66666666666669</v>
      </c>
      <c r="E28" s="6">
        <v>291.5</v>
      </c>
      <c r="F28" s="19">
        <f t="shared" si="0"/>
        <v>294.51851851851853</v>
      </c>
      <c r="G28" s="19">
        <v>308.33333333333331</v>
      </c>
      <c r="H28" s="19">
        <v>298.07499999999999</v>
      </c>
      <c r="I28" s="7">
        <f t="shared" si="1"/>
        <v>-3.3270270270270288</v>
      </c>
      <c r="J28" s="8">
        <f t="shared" si="2"/>
        <v>1.2075578470824837</v>
      </c>
      <c r="K28" s="20">
        <f t="shared" si="3"/>
        <v>8.4196132057042092</v>
      </c>
    </row>
    <row r="29" spans="2:11" ht="15.75">
      <c r="B29" s="9" t="s">
        <v>29</v>
      </c>
      <c r="C29" s="18">
        <v>720.27777777777783</v>
      </c>
      <c r="D29" s="6">
        <v>717.5</v>
      </c>
      <c r="E29" s="6">
        <v>692.16666666666663</v>
      </c>
      <c r="F29" s="19">
        <f t="shared" si="0"/>
        <v>709.98148148148141</v>
      </c>
      <c r="G29" s="19">
        <v>757</v>
      </c>
      <c r="H29" s="19">
        <v>737.66666666666663</v>
      </c>
      <c r="I29" s="7">
        <f t="shared" si="1"/>
        <v>-2.5539409951563243</v>
      </c>
      <c r="J29" s="8">
        <f t="shared" si="2"/>
        <v>3.8994235634732348</v>
      </c>
      <c r="K29" s="20">
        <f t="shared" si="3"/>
        <v>5.0983416891631208</v>
      </c>
    </row>
    <row r="30" spans="2:11" ht="15.75">
      <c r="B30" s="9" t="s">
        <v>30</v>
      </c>
      <c r="C30" s="18">
        <v>36.155555555555559</v>
      </c>
      <c r="D30" s="6">
        <v>28.333333333333332</v>
      </c>
      <c r="E30" s="6">
        <v>30.166666666666668</v>
      </c>
      <c r="F30" s="19">
        <f t="shared" si="0"/>
        <v>31.551851851851854</v>
      </c>
      <c r="G30" s="19">
        <v>33.81666666666667</v>
      </c>
      <c r="H30" s="19">
        <v>33.483333333333334</v>
      </c>
      <c r="I30" s="7">
        <f t="shared" si="1"/>
        <v>-0.98570724494825868</v>
      </c>
      <c r="J30" s="8">
        <f t="shared" si="2"/>
        <v>6.1216105176663973</v>
      </c>
      <c r="K30" s="20">
        <f t="shared" si="3"/>
        <v>-6.4689612784265478</v>
      </c>
    </row>
    <row r="31" spans="2:11" ht="15.75">
      <c r="B31" s="9" t="s">
        <v>31</v>
      </c>
      <c r="C31" s="18">
        <v>40.988888888888887</v>
      </c>
      <c r="D31" s="6">
        <v>39.31666666666667</v>
      </c>
      <c r="E31" s="6">
        <v>39.5</v>
      </c>
      <c r="F31" s="19">
        <f t="shared" si="0"/>
        <v>39.935185185185183</v>
      </c>
      <c r="G31" s="19">
        <v>46.483333333333327</v>
      </c>
      <c r="H31" s="19">
        <v>46.15</v>
      </c>
      <c r="I31" s="7">
        <f t="shared" si="1"/>
        <v>-0.71710290426675272</v>
      </c>
      <c r="J31" s="8">
        <f t="shared" si="2"/>
        <v>15.562253651750524</v>
      </c>
      <c r="K31" s="20">
        <f t="shared" si="3"/>
        <v>13.404716725399823</v>
      </c>
    </row>
    <row r="32" spans="2:11" ht="15.75">
      <c r="B32" s="9" t="s">
        <v>32</v>
      </c>
      <c r="C32" s="18">
        <v>29.333333333333332</v>
      </c>
      <c r="D32" s="6">
        <v>38.81666666666667</v>
      </c>
      <c r="E32" s="6">
        <v>40.333333333333336</v>
      </c>
      <c r="F32" s="19">
        <f t="shared" si="0"/>
        <v>36.161111111111119</v>
      </c>
      <c r="G32" s="19">
        <v>58.15</v>
      </c>
      <c r="H32" s="19">
        <v>52.983333333333327</v>
      </c>
      <c r="I32" s="7">
        <f t="shared" si="1"/>
        <v>-8.8850673545428549</v>
      </c>
      <c r="J32" s="8">
        <f t="shared" si="2"/>
        <v>46.520202796128387</v>
      </c>
      <c r="K32" s="20">
        <f t="shared" si="3"/>
        <v>98.238636363636374</v>
      </c>
    </row>
    <row r="33" spans="2:11" ht="15.75">
      <c r="B33" s="9" t="s">
        <v>33</v>
      </c>
      <c r="C33" s="18">
        <v>38.822222222222223</v>
      </c>
      <c r="D33" s="6">
        <v>43.15</v>
      </c>
      <c r="E33" s="6">
        <v>50</v>
      </c>
      <c r="F33" s="19">
        <f t="shared" si="0"/>
        <v>43.99074074074074</v>
      </c>
      <c r="G33" s="19">
        <v>60.15</v>
      </c>
      <c r="H33" s="19">
        <v>75.816666666666663</v>
      </c>
      <c r="I33" s="7">
        <f t="shared" si="1"/>
        <v>26.045996120809093</v>
      </c>
      <c r="J33" s="8">
        <f t="shared" si="2"/>
        <v>72.346874342243751</v>
      </c>
      <c r="K33" s="20">
        <f t="shared" si="3"/>
        <v>54.937034917000574</v>
      </c>
    </row>
    <row r="34" spans="2:11" ht="15.75">
      <c r="B34" s="9" t="s">
        <v>34</v>
      </c>
      <c r="C34" s="18">
        <v>234.04444444444445</v>
      </c>
      <c r="D34" s="6">
        <v>198.5</v>
      </c>
      <c r="E34" s="6">
        <v>309</v>
      </c>
      <c r="F34" s="19">
        <f t="shared" si="0"/>
        <v>247.18148148148148</v>
      </c>
      <c r="G34" s="19">
        <v>257.81666666666666</v>
      </c>
      <c r="H34" s="19">
        <v>205.15</v>
      </c>
      <c r="I34" s="7">
        <f t="shared" si="1"/>
        <v>-20.427952679552646</v>
      </c>
      <c r="J34" s="8">
        <f t="shared" si="2"/>
        <v>-17.004300334137454</v>
      </c>
      <c r="K34" s="20">
        <f t="shared" si="3"/>
        <v>10.157140144322057</v>
      </c>
    </row>
    <row r="35" spans="2:11" ht="15.75">
      <c r="B35" s="9" t="s">
        <v>35</v>
      </c>
      <c r="C35" s="18">
        <v>160.11111111111111</v>
      </c>
      <c r="D35" s="6">
        <v>231.16666666666666</v>
      </c>
      <c r="E35" s="6">
        <v>250.83333333333334</v>
      </c>
      <c r="F35" s="19">
        <f t="shared" si="0"/>
        <v>214.03703703703704</v>
      </c>
      <c r="G35" s="19">
        <v>319.31666666666666</v>
      </c>
      <c r="H35" s="19">
        <v>332.98333333333335</v>
      </c>
      <c r="I35" s="7">
        <f t="shared" si="1"/>
        <v>4.2799728587087174</v>
      </c>
      <c r="J35" s="8">
        <f t="shared" si="2"/>
        <v>55.572763453884761</v>
      </c>
      <c r="K35" s="20">
        <f t="shared" si="3"/>
        <v>99.434420541290763</v>
      </c>
    </row>
    <row r="36" spans="2:11" ht="15.75">
      <c r="B36" s="9" t="s">
        <v>36</v>
      </c>
      <c r="C36" s="18">
        <v>291.4444444444444</v>
      </c>
      <c r="D36" s="6">
        <v>296.83333333333331</v>
      </c>
      <c r="E36" s="6">
        <v>313.5</v>
      </c>
      <c r="F36" s="19">
        <f t="shared" si="0"/>
        <v>300.59259259259255</v>
      </c>
      <c r="G36" s="19">
        <v>328.33333333333331</v>
      </c>
      <c r="H36" s="19">
        <v>491.33333333333331</v>
      </c>
      <c r="I36" s="7">
        <f t="shared" si="1"/>
        <v>49.64467005076142</v>
      </c>
      <c r="J36" s="8">
        <f t="shared" si="2"/>
        <v>63.454903893543616</v>
      </c>
      <c r="K36" s="20">
        <f t="shared" si="3"/>
        <v>12.657262676324834</v>
      </c>
    </row>
    <row r="37" spans="2:11" ht="15.75">
      <c r="B37" s="9" t="s">
        <v>37</v>
      </c>
      <c r="C37" s="18">
        <v>107.94444444444444</v>
      </c>
      <c r="D37" s="6">
        <v>142.16666666666666</v>
      </c>
      <c r="E37" s="6">
        <v>149.08333333333334</v>
      </c>
      <c r="F37" s="19">
        <f t="shared" si="0"/>
        <v>133.06481481481481</v>
      </c>
      <c r="G37" s="19">
        <v>147.48333333333332</v>
      </c>
      <c r="H37" s="19">
        <v>162.5</v>
      </c>
      <c r="I37" s="7">
        <f t="shared" si="1"/>
        <v>10.181941462312125</v>
      </c>
      <c r="J37" s="8">
        <f t="shared" si="2"/>
        <v>22.120938000139162</v>
      </c>
      <c r="K37" s="20">
        <f t="shared" si="3"/>
        <v>36.628924343798218</v>
      </c>
    </row>
    <row r="38" spans="2:11" ht="15.75">
      <c r="B38" s="9" t="s">
        <v>38</v>
      </c>
      <c r="C38" s="18">
        <v>109.22222222222223</v>
      </c>
      <c r="D38" s="6">
        <v>170.66666666666666</v>
      </c>
      <c r="E38" s="6">
        <v>170.66666666666666</v>
      </c>
      <c r="F38" s="19">
        <f t="shared" si="0"/>
        <v>150.18518518518519</v>
      </c>
      <c r="G38" s="19">
        <v>185.65</v>
      </c>
      <c r="H38" s="19">
        <v>176.81666666666669</v>
      </c>
      <c r="I38" s="7">
        <f t="shared" si="1"/>
        <v>-4.7580572762366415</v>
      </c>
      <c r="J38" s="8">
        <f t="shared" si="2"/>
        <v>17.732429099876711</v>
      </c>
      <c r="K38" s="20">
        <f t="shared" si="3"/>
        <v>69.974567650050858</v>
      </c>
    </row>
    <row r="39" spans="2:11" ht="15.75">
      <c r="B39" s="9" t="s">
        <v>39</v>
      </c>
      <c r="C39" s="18">
        <v>166.2222222222222</v>
      </c>
      <c r="D39" s="6">
        <v>259.33333333333331</v>
      </c>
      <c r="E39" s="6">
        <v>326.83333333333331</v>
      </c>
      <c r="F39" s="19">
        <f t="shared" si="0"/>
        <v>250.7962962962963</v>
      </c>
      <c r="G39" s="19">
        <v>329.31666666666666</v>
      </c>
      <c r="H39" s="19">
        <v>361.81666666666666</v>
      </c>
      <c r="I39" s="7">
        <f t="shared" si="1"/>
        <v>9.8689204919277387</v>
      </c>
      <c r="J39" s="8">
        <f t="shared" si="2"/>
        <v>44.267149080705906</v>
      </c>
      <c r="K39" s="20">
        <f t="shared" si="3"/>
        <v>98.118315508021425</v>
      </c>
    </row>
    <row r="40" spans="2:11" ht="15.75">
      <c r="B40" s="9" t="s">
        <v>40</v>
      </c>
      <c r="C40" s="18">
        <v>151.87777777777777</v>
      </c>
      <c r="D40" s="6">
        <v>205.16666666666666</v>
      </c>
      <c r="E40" s="6">
        <v>201.5</v>
      </c>
      <c r="F40" s="19">
        <f t="shared" si="0"/>
        <v>186.18148148148148</v>
      </c>
      <c r="G40" s="19">
        <v>164.48333333333332</v>
      </c>
      <c r="H40" s="19">
        <v>192.81666666666669</v>
      </c>
      <c r="I40" s="7">
        <f t="shared" si="1"/>
        <v>17.225656094842464</v>
      </c>
      <c r="J40" s="8">
        <f t="shared" si="2"/>
        <v>3.5638266128230214</v>
      </c>
      <c r="K40" s="20">
        <f t="shared" si="3"/>
        <v>8.2998024727485529</v>
      </c>
    </row>
    <row r="41" spans="2:11" ht="15.75">
      <c r="B41" s="9" t="s">
        <v>41</v>
      </c>
      <c r="C41" s="18">
        <v>151</v>
      </c>
      <c r="D41" s="6">
        <v>275.83333333333331</v>
      </c>
      <c r="E41" s="6">
        <v>245.83333333333334</v>
      </c>
      <c r="F41" s="19">
        <f t="shared" si="0"/>
        <v>224.2222222222222</v>
      </c>
      <c r="G41" s="19">
        <v>181</v>
      </c>
      <c r="H41" s="19">
        <v>193.15</v>
      </c>
      <c r="I41" s="7">
        <f t="shared" si="1"/>
        <v>6.7127071823204432</v>
      </c>
      <c r="J41" s="8">
        <f t="shared" si="2"/>
        <v>-13.857779980178393</v>
      </c>
      <c r="K41" s="20">
        <f t="shared" si="3"/>
        <v>19.867549668874162</v>
      </c>
    </row>
    <row r="42" spans="2:11" ht="16.5" thickBot="1">
      <c r="B42" s="25" t="s">
        <v>42</v>
      </c>
      <c r="C42" s="26">
        <v>85.277777777777771</v>
      </c>
      <c r="D42" s="27">
        <v>134.15833333333333</v>
      </c>
      <c r="E42" s="27">
        <v>147.48333333333332</v>
      </c>
      <c r="F42" s="28">
        <f t="shared" si="0"/>
        <v>122.30648148148147</v>
      </c>
      <c r="G42" s="19">
        <v>143.5</v>
      </c>
      <c r="H42" s="19">
        <v>139.5</v>
      </c>
      <c r="I42" s="7">
        <f t="shared" si="1"/>
        <v>-2.7874564459930298</v>
      </c>
      <c r="J42" s="8">
        <f t="shared" si="2"/>
        <v>14.057732926543068</v>
      </c>
      <c r="K42" s="20">
        <f t="shared" si="3"/>
        <v>68.273615635179169</v>
      </c>
    </row>
    <row r="43" spans="2:11" ht="16.5" thickBot="1">
      <c r="B43" s="29" t="s">
        <v>52</v>
      </c>
      <c r="C43" s="30"/>
      <c r="D43" s="30"/>
      <c r="E43" s="30"/>
      <c r="F43" s="30"/>
      <c r="G43" s="39"/>
      <c r="H43" s="39"/>
      <c r="I43" s="7"/>
      <c r="J43" s="8"/>
      <c r="K43" s="39"/>
    </row>
    <row r="44" spans="2:11" ht="15.75">
      <c r="B44" s="10" t="s">
        <v>43</v>
      </c>
      <c r="C44" s="11"/>
      <c r="D44" s="42">
        <v>50.84</v>
      </c>
      <c r="E44" s="42"/>
      <c r="F44" s="42">
        <v>52.14</v>
      </c>
      <c r="G44" s="40">
        <v>52.14</v>
      </c>
      <c r="H44" s="40">
        <v>52.14</v>
      </c>
      <c r="I44" s="7">
        <f t="shared" si="1"/>
        <v>0</v>
      </c>
      <c r="J44" s="8">
        <f t="shared" si="2"/>
        <v>0</v>
      </c>
      <c r="K44" s="41"/>
    </row>
    <row r="45" spans="2:11" ht="15.75">
      <c r="B45" s="10" t="s">
        <v>44</v>
      </c>
      <c r="C45" s="11"/>
      <c r="D45" s="42">
        <v>55.73</v>
      </c>
      <c r="E45" s="42"/>
      <c r="F45" s="42">
        <v>57.03</v>
      </c>
      <c r="G45" s="42">
        <v>57.03</v>
      </c>
      <c r="H45" s="42">
        <v>57.03</v>
      </c>
      <c r="I45" s="7">
        <f t="shared" si="1"/>
        <v>0</v>
      </c>
      <c r="J45" s="8">
        <f t="shared" si="2"/>
        <v>0</v>
      </c>
      <c r="K45" s="11"/>
    </row>
    <row r="46" spans="2:11" ht="16.5" thickBot="1">
      <c r="B46" s="12" t="s">
        <v>45</v>
      </c>
      <c r="C46" s="13"/>
      <c r="D46" s="43">
        <v>64.260000000000005</v>
      </c>
      <c r="E46" s="43"/>
      <c r="F46" s="43">
        <v>66.430000000000007</v>
      </c>
      <c r="G46" s="43">
        <v>66.430000000000007</v>
      </c>
      <c r="H46" s="43">
        <v>66.430000000000007</v>
      </c>
      <c r="I46" s="7">
        <f t="shared" si="1"/>
        <v>0</v>
      </c>
      <c r="J46" s="8">
        <f t="shared" si="2"/>
        <v>0</v>
      </c>
      <c r="K46" s="13"/>
    </row>
    <row r="47" spans="2:11" ht="15.75">
      <c r="B47" s="31" t="s">
        <v>53</v>
      </c>
      <c r="C47" s="32"/>
      <c r="D47" s="56"/>
      <c r="E47" s="56"/>
      <c r="F47" s="56"/>
      <c r="G47" s="44"/>
      <c r="H47" s="44"/>
      <c r="I47" s="7"/>
      <c r="J47" s="8"/>
      <c r="K47" s="45"/>
    </row>
    <row r="48" spans="2:11" ht="15.75">
      <c r="B48" s="33" t="s">
        <v>43</v>
      </c>
      <c r="C48" s="14"/>
      <c r="D48" s="46">
        <v>50.2</v>
      </c>
      <c r="E48" s="46"/>
      <c r="F48" s="46">
        <v>50.9</v>
      </c>
      <c r="G48" s="46">
        <v>50.9</v>
      </c>
      <c r="H48" s="46">
        <v>50.9</v>
      </c>
      <c r="I48" s="7">
        <f t="shared" si="1"/>
        <v>0</v>
      </c>
      <c r="J48" s="8">
        <f t="shared" si="2"/>
        <v>0</v>
      </c>
      <c r="K48" s="14"/>
    </row>
    <row r="49" spans="2:11" ht="15.75">
      <c r="B49" s="34" t="s">
        <v>44</v>
      </c>
      <c r="C49" s="15"/>
      <c r="D49" s="47">
        <v>54.45</v>
      </c>
      <c r="E49" s="47"/>
      <c r="F49" s="47">
        <v>55.15</v>
      </c>
      <c r="G49" s="47">
        <v>55.15</v>
      </c>
      <c r="H49" s="47">
        <v>55.15</v>
      </c>
      <c r="I49" s="7">
        <f t="shared" si="1"/>
        <v>0</v>
      </c>
      <c r="J49" s="8">
        <f t="shared" si="2"/>
        <v>0</v>
      </c>
      <c r="K49" s="15"/>
    </row>
    <row r="50" spans="2:11" ht="16.5" thickBot="1">
      <c r="B50" s="35" t="s">
        <v>45</v>
      </c>
      <c r="C50" s="16"/>
      <c r="D50" s="48">
        <v>63.1</v>
      </c>
      <c r="E50" s="48"/>
      <c r="F50" s="48">
        <v>65.599999999999994</v>
      </c>
      <c r="G50" s="48">
        <v>65.599999999999994</v>
      </c>
      <c r="H50" s="48">
        <v>65.599999999999994</v>
      </c>
      <c r="I50" s="7">
        <f t="shared" si="1"/>
        <v>0</v>
      </c>
      <c r="J50" s="8">
        <f t="shared" si="2"/>
        <v>0</v>
      </c>
      <c r="K50" s="16"/>
    </row>
    <row r="51" spans="2:11" ht="16.5" thickBot="1">
      <c r="B51" s="36" t="s">
        <v>54</v>
      </c>
      <c r="C51" s="21"/>
      <c r="D51" s="51"/>
      <c r="E51" s="51"/>
      <c r="F51" s="51"/>
      <c r="G51" s="49"/>
      <c r="H51" s="49"/>
      <c r="I51" s="7"/>
      <c r="J51" s="8"/>
      <c r="K51" s="50"/>
    </row>
    <row r="52" spans="2:11" ht="15.75">
      <c r="B52" s="22" t="s">
        <v>43</v>
      </c>
      <c r="C52" s="23"/>
      <c r="D52" s="53">
        <v>50</v>
      </c>
      <c r="E52" s="53"/>
      <c r="F52" s="53">
        <v>50.92</v>
      </c>
      <c r="G52" s="51">
        <v>50</v>
      </c>
      <c r="H52" s="51">
        <v>50</v>
      </c>
      <c r="I52" s="7">
        <f t="shared" si="1"/>
        <v>0</v>
      </c>
      <c r="J52" s="8">
        <f t="shared" si="2"/>
        <v>-1.8067556952081674</v>
      </c>
      <c r="K52" s="52"/>
    </row>
    <row r="53" spans="2:11" ht="15.75">
      <c r="B53" s="22" t="s">
        <v>44</v>
      </c>
      <c r="C53" s="23"/>
      <c r="D53" s="53">
        <v>54</v>
      </c>
      <c r="E53" s="53"/>
      <c r="F53" s="53">
        <v>54</v>
      </c>
      <c r="G53" s="53">
        <v>54</v>
      </c>
      <c r="H53" s="53">
        <v>54</v>
      </c>
      <c r="I53" s="7">
        <f t="shared" si="1"/>
        <v>0</v>
      </c>
      <c r="J53" s="8">
        <f t="shared" si="2"/>
        <v>0</v>
      </c>
      <c r="K53" s="24"/>
    </row>
    <row r="54" spans="2:11" ht="16.5" thickBot="1">
      <c r="B54" s="37" t="s">
        <v>45</v>
      </c>
      <c r="C54" s="38"/>
      <c r="D54" s="57">
        <v>61</v>
      </c>
      <c r="E54" s="58"/>
      <c r="F54" s="57">
        <v>62</v>
      </c>
      <c r="G54" s="54">
        <v>62</v>
      </c>
      <c r="H54" s="54">
        <v>62</v>
      </c>
      <c r="I54" s="7">
        <f t="shared" si="1"/>
        <v>0</v>
      </c>
      <c r="J54" s="8">
        <f t="shared" si="2"/>
        <v>0</v>
      </c>
      <c r="K54" s="55"/>
    </row>
    <row r="55" spans="2:11">
      <c r="D55" s="59"/>
      <c r="E55" s="59"/>
      <c r="F55" s="59"/>
      <c r="G55" s="59"/>
      <c r="H55" s="59"/>
    </row>
  </sheetData>
  <mergeCells count="1">
    <mergeCell ref="B1:I1"/>
  </mergeCells>
  <pageMargins left="0.7" right="0.7" top="0.75" bottom="0.75" header="0.3" footer="0.3"/>
  <pageSetup paperSize="9" scale="4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2024-03-28T06:30:33Z</dcterms:modified>
</cp:coreProperties>
</file>