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O4" i="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4"/>
  <c r="O45"/>
  <c r="O46"/>
  <c r="O48"/>
  <c r="O49"/>
  <c r="O50"/>
  <c r="O52"/>
  <c r="O53"/>
  <c r="O54"/>
  <c r="O3"/>
  <c r="N54"/>
  <c r="M54"/>
  <c r="N53"/>
  <c r="M53"/>
  <c r="N52"/>
  <c r="M52"/>
  <c r="N50"/>
  <c r="M50"/>
  <c r="N49"/>
  <c r="M49"/>
  <c r="N48"/>
  <c r="M48"/>
  <c r="N46"/>
  <c r="M46"/>
  <c r="N45"/>
  <c r="M45"/>
  <c r="N44"/>
  <c r="M44"/>
  <c r="N42"/>
  <c r="K42"/>
  <c r="M42" s="1"/>
  <c r="N41"/>
  <c r="K41"/>
  <c r="M41" s="1"/>
  <c r="N40"/>
  <c r="K40"/>
  <c r="M40" s="1"/>
  <c r="N39"/>
  <c r="K39"/>
  <c r="M39" s="1"/>
  <c r="N38"/>
  <c r="K38"/>
  <c r="M38" s="1"/>
  <c r="N37"/>
  <c r="K37"/>
  <c r="M37" s="1"/>
  <c r="N36"/>
  <c r="K36"/>
  <c r="M36" s="1"/>
  <c r="N35"/>
  <c r="K35"/>
  <c r="M35" s="1"/>
  <c r="N34"/>
  <c r="K34"/>
  <c r="M34" s="1"/>
  <c r="N33"/>
  <c r="K33"/>
  <c r="M33" s="1"/>
  <c r="N32"/>
  <c r="K32"/>
  <c r="M32" s="1"/>
  <c r="N31"/>
  <c r="K31"/>
  <c r="M31" s="1"/>
  <c r="N30"/>
  <c r="K30"/>
  <c r="M30" s="1"/>
  <c r="N29"/>
  <c r="K29"/>
  <c r="M29" s="1"/>
  <c r="N28"/>
  <c r="K28"/>
  <c r="M28" s="1"/>
  <c r="N27"/>
  <c r="K27"/>
  <c r="M27" s="1"/>
  <c r="N26"/>
  <c r="M26"/>
  <c r="K26"/>
  <c r="N25"/>
  <c r="K25"/>
  <c r="M25" s="1"/>
  <c r="N24"/>
  <c r="M24"/>
  <c r="K24"/>
  <c r="N23"/>
  <c r="M23"/>
  <c r="K23"/>
  <c r="N22"/>
  <c r="K22"/>
  <c r="M22" s="1"/>
  <c r="N21"/>
  <c r="K21"/>
  <c r="M21" s="1"/>
  <c r="N20"/>
  <c r="K20"/>
  <c r="M20" s="1"/>
  <c r="N19"/>
  <c r="K19"/>
  <c r="M19" s="1"/>
  <c r="N18"/>
  <c r="K18"/>
  <c r="M18" s="1"/>
  <c r="N17"/>
  <c r="K17"/>
  <c r="M17" s="1"/>
  <c r="N16"/>
  <c r="K16"/>
  <c r="M16" s="1"/>
  <c r="N15"/>
  <c r="K15"/>
  <c r="M15" s="1"/>
  <c r="N14"/>
  <c r="K14"/>
  <c r="M14" s="1"/>
  <c r="N13"/>
  <c r="K13"/>
  <c r="M13" s="1"/>
  <c r="N12"/>
  <c r="K12"/>
  <c r="M12" s="1"/>
  <c r="N11"/>
  <c r="K11"/>
  <c r="M11" s="1"/>
  <c r="N10"/>
  <c r="K10"/>
  <c r="M10" s="1"/>
  <c r="N9"/>
  <c r="K9"/>
  <c r="M9" s="1"/>
  <c r="N8"/>
  <c r="K8"/>
  <c r="M8" s="1"/>
  <c r="N7"/>
  <c r="K7"/>
  <c r="M7" s="1"/>
  <c r="N6"/>
  <c r="K6"/>
  <c r="M6" s="1"/>
  <c r="N5"/>
  <c r="K5"/>
  <c r="M5" s="1"/>
  <c r="N4"/>
  <c r="K4"/>
  <c r="M4" s="1"/>
  <c r="N3"/>
  <c r="K3"/>
  <c r="M3" s="1"/>
</calcChain>
</file>

<file path=xl/sharedStrings.xml><?xml version="1.0" encoding="utf-8"?>
<sst xmlns="http://schemas.openxmlformats.org/spreadsheetml/2006/main" count="68" uniqueCount="62">
  <si>
    <t>Наименование</t>
  </si>
  <si>
    <t>Изменение цены, % по сравнению с  предыдущим месяцем</t>
  </si>
  <si>
    <t xml:space="preserve">Изменение цены, % по сравнению за 2 месяца 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</si>
  <si>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</si>
  <si>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</si>
  <si>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</si>
  <si>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</si>
  <si>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</si>
  <si>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</si>
  <si>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</si>
  <si>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</si>
  <si>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</si>
  <si>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</si>
  <si>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</si>
  <si>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</si>
  <si>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</si>
  <si>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</si>
  <si>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</si>
  <si>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</si>
  <si>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Рыба копченая, 1 кг</t>
  </si>
  <si>
    <t>Рыба соленая, 1 кг</t>
  </si>
  <si>
    <t>Рыбные консервы, 1 шт.</t>
  </si>
  <si>
    <t xml:space="preserve">Хлеб белый из пшеничной муки, 1 шт. </t>
  </si>
  <si>
    <t>Хлеб черный ржаной, ржано-пшеничный, 1 шт.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</si>
  <si>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</si>
  <si>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</si>
  <si>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</si>
  <si>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</si>
  <si>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</si>
  <si>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</si>
  <si>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</si>
  <si>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</si>
  <si>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</si>
  <si>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</si>
  <si>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</si>
  <si>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</si>
  <si>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Перец сладкий свежий, 1 кг</t>
  </si>
  <si>
    <t>Яблоки свежие, 1 кг</t>
  </si>
  <si>
    <t>Бананы свежие, 1 кг</t>
  </si>
  <si>
    <t>Виноград свежий, 1 кг</t>
  </si>
  <si>
    <t>Апельсины, 1 кг</t>
  </si>
  <si>
    <t>Мандарины, 1 кг</t>
  </si>
  <si>
    <t>Яйцо столовое 1 категории (С1), 1 десяток</t>
  </si>
  <si>
    <t>Бензин Регуляр-92 (АИ-92)</t>
  </si>
  <si>
    <t>Бензин Регуляр-95 (АИ-95)</t>
  </si>
  <si>
    <t>ДТ</t>
  </si>
  <si>
    <t>Динамика цен</t>
  </si>
  <si>
    <t>Средняя цена на 01.01.2025 (руб.)</t>
  </si>
  <si>
    <t>АЗС Роснефть</t>
  </si>
  <si>
    <t>АЗС ИП Аратюнян</t>
  </si>
  <si>
    <t>Средняя цена на 01.12.2025 (руб.)</t>
  </si>
  <si>
    <t>Средняя цена на 01.01.2026 (руб.)</t>
  </si>
  <si>
    <t>Средняя цена на 01.02.2026 (руб.)</t>
  </si>
  <si>
    <t>АЗС Лукойл/ Кротов А.В.</t>
  </si>
  <si>
    <t>Средняя цена на 01.03.2026 (руб.)</t>
  </si>
  <si>
    <t>Средняя цена на 01.04.2026 (руб.)</t>
  </si>
  <si>
    <t>Средняя цена на 01.05.2026 (руб.)</t>
  </si>
  <si>
    <t>Средняя цена на 01.06.2026 (руб.)</t>
  </si>
  <si>
    <t>Средняя цена на 01.07.2026 (руб.)</t>
  </si>
  <si>
    <t>Средняя цена на 01.08.2026 (руб.)</t>
  </si>
  <si>
    <t>Средняя цена на 01.09.2026 (руб.)</t>
  </si>
  <si>
    <t>Изменение цены, % по сравнению с  01.01.2026.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</si>
</sst>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wrapText="1"/>
    </xf>
    <xf numFmtId="2" fontId="5" fillId="3" borderId="6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6" fillId="8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2" fillId="6" borderId="5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2" fontId="6" fillId="6" borderId="12" xfId="0" applyNumberFormat="1" applyFont="1" applyFill="1" applyBorder="1" applyAlignment="1">
      <alignment horizontal="center"/>
    </xf>
    <xf numFmtId="2" fontId="6" fillId="8" borderId="12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7" borderId="6" xfId="0" applyNumberFormat="1" applyFont="1" applyFill="1" applyBorder="1" applyAlignment="1">
      <alignment horizontal="center"/>
    </xf>
    <xf numFmtId="2" fontId="6" fillId="6" borderId="14" xfId="0" applyNumberFormat="1" applyFont="1" applyFill="1" applyBorder="1" applyAlignment="1">
      <alignment horizontal="center"/>
    </xf>
    <xf numFmtId="2" fontId="6" fillId="7" borderId="14" xfId="0" applyNumberFormat="1" applyFont="1" applyFill="1" applyBorder="1" applyAlignment="1">
      <alignment horizontal="center"/>
    </xf>
    <xf numFmtId="2" fontId="6" fillId="7" borderId="15" xfId="0" applyNumberFormat="1" applyFont="1" applyFill="1" applyBorder="1" applyAlignment="1">
      <alignment horizontal="center"/>
    </xf>
    <xf numFmtId="2" fontId="6" fillId="8" borderId="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tabSelected="1" zoomScale="90" zoomScaleNormal="90" workbookViewId="0">
      <pane xSplit="1" topLeftCell="B1" activePane="topRight" state="frozen"/>
      <selection pane="topRight" activeCell="N56" sqref="N56"/>
    </sheetView>
  </sheetViews>
  <sheetFormatPr defaultRowHeight="14.4"/>
  <cols>
    <col min="1" max="1" width="42.6640625" customWidth="1"/>
    <col min="2" max="2" width="12" customWidth="1"/>
    <col min="3" max="3" width="11.88671875" customWidth="1"/>
    <col min="4" max="12" width="13.5546875" customWidth="1"/>
    <col min="13" max="13" width="12.88671875" customWidth="1"/>
    <col min="14" max="14" width="13.109375" customWidth="1"/>
    <col min="15" max="15" width="13.6640625" customWidth="1"/>
  </cols>
  <sheetData>
    <row r="1" spans="1:15" ht="29.4" thickBot="1">
      <c r="A1" s="33" t="s">
        <v>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93.6">
      <c r="A2" s="1" t="s">
        <v>0</v>
      </c>
      <c r="B2" s="2" t="s">
        <v>47</v>
      </c>
      <c r="C2" s="2" t="s">
        <v>50</v>
      </c>
      <c r="D2" s="2" t="s">
        <v>51</v>
      </c>
      <c r="E2" s="2" t="s">
        <v>52</v>
      </c>
      <c r="F2" s="2" t="s">
        <v>54</v>
      </c>
      <c r="G2" s="2" t="s">
        <v>55</v>
      </c>
      <c r="H2" s="2" t="s">
        <v>56</v>
      </c>
      <c r="I2" s="2" t="s">
        <v>57</v>
      </c>
      <c r="J2" s="2" t="s">
        <v>58</v>
      </c>
      <c r="K2" s="2" t="s">
        <v>59</v>
      </c>
      <c r="L2" s="2" t="s">
        <v>60</v>
      </c>
      <c r="M2" s="3" t="s">
        <v>1</v>
      </c>
      <c r="N2" s="4" t="s">
        <v>2</v>
      </c>
      <c r="O2" s="3" t="s">
        <v>61</v>
      </c>
    </row>
    <row r="3" spans="1:15" ht="15.6">
      <c r="A3" s="5" t="s">
        <v>3</v>
      </c>
      <c r="B3" s="11">
        <v>65.154166666666669</v>
      </c>
      <c r="C3" s="11">
        <v>68.229166666666671</v>
      </c>
      <c r="D3" s="11">
        <v>68.408333333333331</v>
      </c>
      <c r="E3" s="11">
        <v>76.408333333333331</v>
      </c>
      <c r="F3" s="11">
        <v>67.904166666666669</v>
      </c>
      <c r="G3" s="11">
        <v>67.5</v>
      </c>
      <c r="H3" s="11">
        <v>67.916666666666671</v>
      </c>
      <c r="I3" s="11">
        <v>68.083333333333329</v>
      </c>
      <c r="J3" s="11">
        <v>69.5</v>
      </c>
      <c r="K3" s="11">
        <f t="shared" ref="K3:K42" si="0">(H3+I3+J3)/3</f>
        <v>68.5</v>
      </c>
      <c r="L3" s="11">
        <v>74.45</v>
      </c>
      <c r="M3" s="6">
        <f>(L3/K3)*100-100</f>
        <v>8.6861313868613195</v>
      </c>
      <c r="N3" s="7">
        <f>(L3/J3)*100-100</f>
        <v>7.122302158273385</v>
      </c>
      <c r="O3" s="12">
        <f>(L3/D3)*100-100</f>
        <v>8.8317700085272435</v>
      </c>
    </row>
    <row r="4" spans="1:15" ht="15.6">
      <c r="A4" s="5" t="s">
        <v>4</v>
      </c>
      <c r="B4" s="11">
        <v>135.95833333333334</v>
      </c>
      <c r="C4" s="11">
        <v>119.10416666666667</v>
      </c>
      <c r="D4" s="11">
        <v>119.2</v>
      </c>
      <c r="E4" s="11">
        <v>113.78333333333335</v>
      </c>
      <c r="F4" s="11">
        <v>120.32583333333332</v>
      </c>
      <c r="G4" s="11">
        <v>112.61666666666667</v>
      </c>
      <c r="H4" s="11">
        <v>125.72083333333335</v>
      </c>
      <c r="I4" s="11">
        <v>123.67916666666667</v>
      </c>
      <c r="J4" s="11">
        <v>126.91666666666667</v>
      </c>
      <c r="K4" s="11">
        <f t="shared" si="0"/>
        <v>125.43888888888891</v>
      </c>
      <c r="L4" s="11">
        <v>134.05250000000001</v>
      </c>
      <c r="M4" s="6">
        <f t="shared" ref="M4:M54" si="1">(L4/K4)*100-100</f>
        <v>6.866778865317329</v>
      </c>
      <c r="N4" s="7">
        <f t="shared" ref="N4:N54" si="2">(L4/J4)*100-100</f>
        <v>5.6224556795797724</v>
      </c>
      <c r="O4" s="12">
        <f t="shared" ref="O4:O54" si="3">(L4/D4)*100-100</f>
        <v>12.460151006711413</v>
      </c>
    </row>
    <row r="5" spans="1:15" ht="15.6">
      <c r="A5" s="8" t="s">
        <v>5</v>
      </c>
      <c r="B5" s="11">
        <v>91.720833333333346</v>
      </c>
      <c r="C5" s="11">
        <v>89.669166666666669</v>
      </c>
      <c r="D5" s="11">
        <v>84.4375</v>
      </c>
      <c r="E5" s="11">
        <v>81.544166666666669</v>
      </c>
      <c r="F5" s="11">
        <v>84.069166666666661</v>
      </c>
      <c r="G5" s="11">
        <v>79.876666666666665</v>
      </c>
      <c r="H5" s="11">
        <v>84.25</v>
      </c>
      <c r="I5" s="11">
        <v>79.875</v>
      </c>
      <c r="J5" s="11">
        <v>100.98333333333333</v>
      </c>
      <c r="K5" s="11">
        <f t="shared" si="0"/>
        <v>88.369444444444454</v>
      </c>
      <c r="L5" s="11">
        <v>88.373333333333335</v>
      </c>
      <c r="M5" s="6">
        <f t="shared" si="1"/>
        <v>4.4007166881527837E-3</v>
      </c>
      <c r="N5" s="7">
        <f t="shared" si="2"/>
        <v>-12.487209110414256</v>
      </c>
      <c r="O5" s="12">
        <f t="shared" si="3"/>
        <v>4.6612385886997316</v>
      </c>
    </row>
    <row r="6" spans="1:15" ht="15.6">
      <c r="A6" s="8" t="s">
        <v>6</v>
      </c>
      <c r="B6" s="11">
        <v>114.08333333333333</v>
      </c>
      <c r="C6" s="11">
        <v>124.8625</v>
      </c>
      <c r="D6" s="11">
        <v>114.19583333333333</v>
      </c>
      <c r="E6" s="11">
        <v>104.42916666666667</v>
      </c>
      <c r="F6" s="11">
        <v>125.41666666666667</v>
      </c>
      <c r="G6" s="11">
        <v>119.2625</v>
      </c>
      <c r="H6" s="11">
        <v>132.01666666666668</v>
      </c>
      <c r="I6" s="11">
        <v>128.05416666666667</v>
      </c>
      <c r="J6" s="11">
        <v>123.10833333333333</v>
      </c>
      <c r="K6" s="11">
        <f t="shared" si="0"/>
        <v>127.72638888888889</v>
      </c>
      <c r="L6" s="11">
        <v>117.3125</v>
      </c>
      <c r="M6" s="6">
        <f t="shared" si="1"/>
        <v>-8.1532790361340943</v>
      </c>
      <c r="N6" s="7">
        <f t="shared" si="2"/>
        <v>-4.7079130846815076</v>
      </c>
      <c r="O6" s="12">
        <f t="shared" si="3"/>
        <v>2.7292297588207504</v>
      </c>
    </row>
    <row r="7" spans="1:15" ht="31.2">
      <c r="A7" s="8" t="s">
        <v>7</v>
      </c>
      <c r="B7" s="11">
        <v>153.49166666666667</v>
      </c>
      <c r="C7" s="11">
        <v>151.98333333333332</v>
      </c>
      <c r="D7" s="11">
        <v>150.52333333333334</v>
      </c>
      <c r="E7" s="11">
        <v>150.19</v>
      </c>
      <c r="F7" s="11">
        <v>157.89666666666668</v>
      </c>
      <c r="G7" s="11">
        <v>150.65</v>
      </c>
      <c r="H7" s="11">
        <v>142.4</v>
      </c>
      <c r="I7" s="11">
        <v>145.32500000000002</v>
      </c>
      <c r="J7" s="11">
        <v>156.79999999999998</v>
      </c>
      <c r="K7" s="11">
        <f t="shared" si="0"/>
        <v>148.17499999999998</v>
      </c>
      <c r="L7" s="11">
        <v>149.04666666666665</v>
      </c>
      <c r="M7" s="6">
        <f t="shared" si="1"/>
        <v>0.58826837635679396</v>
      </c>
      <c r="N7" s="7">
        <f t="shared" si="2"/>
        <v>-4.9447278911564609</v>
      </c>
      <c r="O7" s="12">
        <f t="shared" si="3"/>
        <v>-0.98102176849658917</v>
      </c>
    </row>
    <row r="8" spans="1:15" ht="15.6">
      <c r="A8" s="8" t="s">
        <v>8</v>
      </c>
      <c r="B8" s="11">
        <v>93.566666666666663</v>
      </c>
      <c r="C8" s="11">
        <v>73.733333333333334</v>
      </c>
      <c r="D8" s="11">
        <v>71.99166666666666</v>
      </c>
      <c r="E8" s="11">
        <v>68.483333333333334</v>
      </c>
      <c r="F8" s="11">
        <v>69.649999999999991</v>
      </c>
      <c r="G8" s="11">
        <v>69.649999999999991</v>
      </c>
      <c r="H8" s="11">
        <v>74.611666666666665</v>
      </c>
      <c r="I8" s="11">
        <v>76.608333333333334</v>
      </c>
      <c r="J8" s="11">
        <v>81.216666666666669</v>
      </c>
      <c r="K8" s="11">
        <f t="shared" si="0"/>
        <v>77.478888888888889</v>
      </c>
      <c r="L8" s="11">
        <v>92.738333333333344</v>
      </c>
      <c r="M8" s="6">
        <f t="shared" si="1"/>
        <v>19.694970673014893</v>
      </c>
      <c r="N8" s="7">
        <f t="shared" si="2"/>
        <v>14.186332854504414</v>
      </c>
      <c r="O8" s="12">
        <f t="shared" si="3"/>
        <v>28.818150248871433</v>
      </c>
    </row>
    <row r="9" spans="1:15" ht="15.6">
      <c r="A9" s="8" t="s">
        <v>9</v>
      </c>
      <c r="B9" s="11">
        <v>27.858333333333334</v>
      </c>
      <c r="C9" s="11">
        <v>35.15</v>
      </c>
      <c r="D9" s="11">
        <v>34.383333333333333</v>
      </c>
      <c r="E9" s="11">
        <v>34.233333333333334</v>
      </c>
      <c r="F9" s="11">
        <v>32.564999999999998</v>
      </c>
      <c r="G9" s="11">
        <v>33.65</v>
      </c>
      <c r="H9" s="11">
        <v>33.15</v>
      </c>
      <c r="I9" s="11">
        <v>33.31666666666667</v>
      </c>
      <c r="J9" s="11">
        <v>34.300000000000004</v>
      </c>
      <c r="K9" s="11">
        <f t="shared" si="0"/>
        <v>33.588888888888896</v>
      </c>
      <c r="L9" s="11">
        <v>34.464999999999996</v>
      </c>
      <c r="M9" s="6">
        <f t="shared" si="1"/>
        <v>2.6083360899768167</v>
      </c>
      <c r="N9" s="7">
        <f t="shared" si="2"/>
        <v>0.48104956268220178</v>
      </c>
      <c r="O9" s="12">
        <f t="shared" si="3"/>
        <v>0.23751817741153047</v>
      </c>
    </row>
    <row r="10" spans="1:15" ht="15.6">
      <c r="A10" s="8" t="s">
        <v>10</v>
      </c>
      <c r="B10" s="11">
        <v>1768</v>
      </c>
      <c r="C10" s="11">
        <v>1749.6666666666667</v>
      </c>
      <c r="D10" s="11">
        <v>1786.3333333333333</v>
      </c>
      <c r="E10" s="11">
        <v>1599.6666666666667</v>
      </c>
      <c r="F10" s="11">
        <v>1462.1666666666667</v>
      </c>
      <c r="G10" s="11">
        <v>1697.4166666666667</v>
      </c>
      <c r="H10" s="11">
        <v>1663</v>
      </c>
      <c r="I10" s="11">
        <v>1606.3333333333333</v>
      </c>
      <c r="J10" s="11">
        <v>1699.3333333333333</v>
      </c>
      <c r="K10" s="11">
        <f t="shared" si="0"/>
        <v>1656.2222222222219</v>
      </c>
      <c r="L10" s="11">
        <v>1626.1666666666667</v>
      </c>
      <c r="M10" s="6">
        <f t="shared" si="1"/>
        <v>-1.814705487723046</v>
      </c>
      <c r="N10" s="7">
        <f t="shared" si="2"/>
        <v>-4.3056100431541751</v>
      </c>
      <c r="O10" s="12">
        <f t="shared" si="3"/>
        <v>-8.9662250419854388</v>
      </c>
    </row>
    <row r="11" spans="1:15" ht="15.6">
      <c r="A11" s="8" t="s">
        <v>11</v>
      </c>
      <c r="B11" s="11">
        <v>86.333333333333329</v>
      </c>
      <c r="C11" s="11">
        <v>113.81666666666666</v>
      </c>
      <c r="D11" s="11">
        <v>110.48333333333333</v>
      </c>
      <c r="E11" s="11">
        <v>114.98333333333333</v>
      </c>
      <c r="F11" s="11">
        <v>93.816666666666663</v>
      </c>
      <c r="G11" s="11">
        <v>109.48333333333333</v>
      </c>
      <c r="H11" s="11">
        <v>110.31666666666666</v>
      </c>
      <c r="I11" s="11">
        <v>113.75</v>
      </c>
      <c r="J11" s="11">
        <v>98.666666666666671</v>
      </c>
      <c r="K11" s="11">
        <f t="shared" si="0"/>
        <v>107.57777777777778</v>
      </c>
      <c r="L11" s="11">
        <v>112.14999999999999</v>
      </c>
      <c r="M11" s="6">
        <f t="shared" si="1"/>
        <v>4.2501549266680314</v>
      </c>
      <c r="N11" s="7">
        <f t="shared" si="2"/>
        <v>13.665540540540519</v>
      </c>
      <c r="O11" s="12">
        <f t="shared" si="3"/>
        <v>1.5085231558304315</v>
      </c>
    </row>
    <row r="12" spans="1:15" ht="15.6">
      <c r="A12" s="8" t="s">
        <v>12</v>
      </c>
      <c r="B12" s="11">
        <v>459.40000000000003</v>
      </c>
      <c r="C12" s="11">
        <v>548.91666666666663</v>
      </c>
      <c r="D12" s="11">
        <v>499.98333333333335</v>
      </c>
      <c r="E12" s="11">
        <v>516.58333333333337</v>
      </c>
      <c r="F12" s="11">
        <v>498.75</v>
      </c>
      <c r="G12" s="11">
        <v>493</v>
      </c>
      <c r="H12" s="11">
        <v>525.58333333333337</v>
      </c>
      <c r="I12" s="11">
        <v>478.41666666666669</v>
      </c>
      <c r="J12" s="11">
        <v>474.66666666666669</v>
      </c>
      <c r="K12" s="11">
        <f t="shared" si="0"/>
        <v>492.88888888888891</v>
      </c>
      <c r="L12" s="11">
        <v>465.33333333333331</v>
      </c>
      <c r="M12" s="6">
        <f t="shared" si="1"/>
        <v>-5.5906221821460917</v>
      </c>
      <c r="N12" s="7">
        <f t="shared" si="2"/>
        <v>-1.9662921348314768</v>
      </c>
      <c r="O12" s="12">
        <f t="shared" si="3"/>
        <v>-6.9302310077002574</v>
      </c>
    </row>
    <row r="13" spans="1:15" ht="15.6">
      <c r="A13" s="8" t="s">
        <v>13</v>
      </c>
      <c r="B13" s="11">
        <v>574.56666666666672</v>
      </c>
      <c r="C13" s="11">
        <v>602.4083333333333</v>
      </c>
      <c r="D13" s="11">
        <v>604.07499999999993</v>
      </c>
      <c r="E13" s="11">
        <v>530.24166666666667</v>
      </c>
      <c r="F13" s="11">
        <v>636.16666666666663</v>
      </c>
      <c r="G13" s="11">
        <v>655</v>
      </c>
      <c r="H13" s="11">
        <v>685.75</v>
      </c>
      <c r="I13" s="11">
        <v>635.91666666666663</v>
      </c>
      <c r="J13" s="11">
        <v>601.15</v>
      </c>
      <c r="K13" s="11">
        <f t="shared" si="0"/>
        <v>640.93888888888887</v>
      </c>
      <c r="L13" s="11">
        <v>591.58333333333337</v>
      </c>
      <c r="M13" s="6">
        <f t="shared" si="1"/>
        <v>-7.7005088021912229</v>
      </c>
      <c r="N13" s="7">
        <f t="shared" si="2"/>
        <v>-1.5913942720896017</v>
      </c>
      <c r="O13" s="12">
        <f t="shared" si="3"/>
        <v>-2.0678999572348715</v>
      </c>
    </row>
    <row r="14" spans="1:15" ht="15.6">
      <c r="A14" s="8" t="s">
        <v>14</v>
      </c>
      <c r="B14" s="11">
        <v>1075.1166666666666</v>
      </c>
      <c r="C14" s="11">
        <v>1026.1666666666667</v>
      </c>
      <c r="D14" s="11">
        <v>1176.9166666666667</v>
      </c>
      <c r="E14" s="11">
        <v>1115.7083333333333</v>
      </c>
      <c r="F14" s="11">
        <v>1163.2083333333333</v>
      </c>
      <c r="G14" s="11">
        <v>1162.375</v>
      </c>
      <c r="H14" s="11">
        <v>1200.875</v>
      </c>
      <c r="I14" s="11">
        <v>1173.2083333333333</v>
      </c>
      <c r="J14" s="11">
        <v>1036.4166666666667</v>
      </c>
      <c r="K14" s="11">
        <f t="shared" si="0"/>
        <v>1136.8333333333333</v>
      </c>
      <c r="L14" s="11">
        <v>950.25</v>
      </c>
      <c r="M14" s="6">
        <f t="shared" si="1"/>
        <v>-16.412549479548446</v>
      </c>
      <c r="N14" s="7">
        <f t="shared" si="2"/>
        <v>-8.3139020664147409</v>
      </c>
      <c r="O14" s="12">
        <f t="shared" si="3"/>
        <v>-19.259364157756849</v>
      </c>
    </row>
    <row r="15" spans="1:15" ht="15.6">
      <c r="A15" s="8" t="s">
        <v>15</v>
      </c>
      <c r="B15" s="11">
        <v>713.24166666666667</v>
      </c>
      <c r="C15" s="11">
        <v>799</v>
      </c>
      <c r="D15" s="11">
        <v>829</v>
      </c>
      <c r="E15" s="11">
        <v>829</v>
      </c>
      <c r="F15" s="11">
        <v>829</v>
      </c>
      <c r="G15" s="11">
        <v>829</v>
      </c>
      <c r="H15" s="11">
        <v>829</v>
      </c>
      <c r="I15" s="11">
        <v>829</v>
      </c>
      <c r="J15" s="11">
        <v>829</v>
      </c>
      <c r="K15" s="11">
        <f t="shared" si="0"/>
        <v>829</v>
      </c>
      <c r="L15" s="11">
        <v>829</v>
      </c>
      <c r="M15" s="6">
        <f t="shared" si="1"/>
        <v>0</v>
      </c>
      <c r="N15" s="7">
        <f t="shared" si="2"/>
        <v>0</v>
      </c>
      <c r="O15" s="12">
        <f t="shared" si="3"/>
        <v>0</v>
      </c>
    </row>
    <row r="16" spans="1:15" ht="15.6">
      <c r="A16" s="8" t="s">
        <v>16</v>
      </c>
      <c r="B16" s="11">
        <v>381.9666666666667</v>
      </c>
      <c r="C16" s="11">
        <v>519</v>
      </c>
      <c r="D16" s="11">
        <v>475.16666666666669</v>
      </c>
      <c r="E16" s="11">
        <v>493.33333333333331</v>
      </c>
      <c r="F16" s="11">
        <v>450.91666666666669</v>
      </c>
      <c r="G16" s="11">
        <v>435.66666666666669</v>
      </c>
      <c r="H16" s="11">
        <v>440.32499999999999</v>
      </c>
      <c r="I16" s="11">
        <v>426.16666666666669</v>
      </c>
      <c r="J16" s="11">
        <v>414.5</v>
      </c>
      <c r="K16" s="11">
        <f t="shared" si="0"/>
        <v>426.99722222222226</v>
      </c>
      <c r="L16" s="11">
        <v>456.33333333333331</v>
      </c>
      <c r="M16" s="6">
        <f t="shared" si="1"/>
        <v>6.8703283263617152</v>
      </c>
      <c r="N16" s="7">
        <f t="shared" si="2"/>
        <v>10.092480900683555</v>
      </c>
      <c r="O16" s="12">
        <f t="shared" si="3"/>
        <v>-3.9635215713784646</v>
      </c>
    </row>
    <row r="17" spans="1:15" ht="15.6">
      <c r="A17" s="8" t="s">
        <v>17</v>
      </c>
      <c r="B17" s="11">
        <v>332.40000000000003</v>
      </c>
      <c r="C17" s="11">
        <v>357.81666666666666</v>
      </c>
      <c r="D17" s="11">
        <v>385.16666666666669</v>
      </c>
      <c r="E17" s="11">
        <v>372.75</v>
      </c>
      <c r="F17" s="11">
        <v>378.08333333333331</v>
      </c>
      <c r="G17" s="11">
        <v>375.07499999999999</v>
      </c>
      <c r="H17" s="11">
        <v>372.95</v>
      </c>
      <c r="I17" s="11">
        <v>352.2</v>
      </c>
      <c r="J17" s="11">
        <v>392.83333333333331</v>
      </c>
      <c r="K17" s="11">
        <f t="shared" si="0"/>
        <v>372.6611111111111</v>
      </c>
      <c r="L17" s="11">
        <v>420.73333333333335</v>
      </c>
      <c r="M17" s="6">
        <f t="shared" si="1"/>
        <v>12.899715261110046</v>
      </c>
      <c r="N17" s="7">
        <f t="shared" si="2"/>
        <v>7.1022486211285525</v>
      </c>
      <c r="O17" s="12">
        <f t="shared" si="3"/>
        <v>9.2340977931631301</v>
      </c>
    </row>
    <row r="18" spans="1:15" ht="15.6">
      <c r="A18" s="8" t="s">
        <v>18</v>
      </c>
      <c r="B18" s="11">
        <v>327.08333333333331</v>
      </c>
      <c r="C18" s="11">
        <v>342.82499999999999</v>
      </c>
      <c r="D18" s="11">
        <v>405.16666666666669</v>
      </c>
      <c r="E18" s="11">
        <v>404</v>
      </c>
      <c r="F18" s="11">
        <v>413.57333333333332</v>
      </c>
      <c r="G18" s="11">
        <v>420.36666666666662</v>
      </c>
      <c r="H18" s="11">
        <v>430.57499999999999</v>
      </c>
      <c r="I18" s="11">
        <v>434.24166666666662</v>
      </c>
      <c r="J18" s="11">
        <v>431.83333333333331</v>
      </c>
      <c r="K18" s="11">
        <f t="shared" si="0"/>
        <v>432.21666666666664</v>
      </c>
      <c r="L18" s="11">
        <v>455.73333333333335</v>
      </c>
      <c r="M18" s="6">
        <f t="shared" si="1"/>
        <v>5.4409439710022127</v>
      </c>
      <c r="N18" s="7">
        <f t="shared" si="2"/>
        <v>5.5345426476264095</v>
      </c>
      <c r="O18" s="12">
        <f t="shared" si="3"/>
        <v>12.480460715754845</v>
      </c>
    </row>
    <row r="19" spans="1:15" ht="15.6">
      <c r="A19" s="8" t="s">
        <v>19</v>
      </c>
      <c r="B19" s="11">
        <v>1210.1666666666667</v>
      </c>
      <c r="C19" s="11">
        <v>1306.75</v>
      </c>
      <c r="D19" s="11">
        <v>1335.75</v>
      </c>
      <c r="E19" s="11">
        <v>1203.0833333333333</v>
      </c>
      <c r="F19" s="11">
        <v>1139.75</v>
      </c>
      <c r="G19" s="11">
        <v>1276.4166666666667</v>
      </c>
      <c r="H19" s="11">
        <v>1323.0833333333333</v>
      </c>
      <c r="I19" s="11">
        <v>1214.75</v>
      </c>
      <c r="J19" s="11">
        <v>1332.8333333333333</v>
      </c>
      <c r="K19" s="11">
        <f t="shared" si="0"/>
        <v>1290.2222222222219</v>
      </c>
      <c r="L19" s="11">
        <v>1267.75</v>
      </c>
      <c r="M19" s="6">
        <f t="shared" si="1"/>
        <v>-1.7417326903203474</v>
      </c>
      <c r="N19" s="7">
        <f t="shared" si="2"/>
        <v>-4.883081155433274</v>
      </c>
      <c r="O19" s="12">
        <f t="shared" si="3"/>
        <v>-5.0907729739846417</v>
      </c>
    </row>
    <row r="20" spans="1:15" ht="15.6">
      <c r="A20" s="8" t="s">
        <v>20</v>
      </c>
      <c r="B20" s="11">
        <v>369.04583333333335</v>
      </c>
      <c r="C20" s="11">
        <v>513.75</v>
      </c>
      <c r="D20" s="11">
        <v>515.98333333333335</v>
      </c>
      <c r="E20" s="11">
        <v>505.15000000000003</v>
      </c>
      <c r="F20" s="11">
        <v>669.32499999999993</v>
      </c>
      <c r="G20" s="11">
        <v>643.6583333333333</v>
      </c>
      <c r="H20" s="11">
        <v>618.11</v>
      </c>
      <c r="I20" s="11">
        <v>563.83333333333337</v>
      </c>
      <c r="J20" s="11">
        <v>598</v>
      </c>
      <c r="K20" s="11">
        <f t="shared" si="0"/>
        <v>593.31444444444446</v>
      </c>
      <c r="L20" s="11">
        <v>584.81666666666672</v>
      </c>
      <c r="M20" s="6">
        <f t="shared" si="1"/>
        <v>-1.4322553339712982</v>
      </c>
      <c r="N20" s="7">
        <f t="shared" si="2"/>
        <v>-2.2045707915273027</v>
      </c>
      <c r="O20" s="12">
        <f t="shared" si="3"/>
        <v>13.340224167447275</v>
      </c>
    </row>
    <row r="21" spans="1:15" ht="15.6">
      <c r="A21" s="8" t="s">
        <v>21</v>
      </c>
      <c r="B21" s="11">
        <v>141.15</v>
      </c>
      <c r="C21" s="11">
        <v>124.89999999999999</v>
      </c>
      <c r="D21" s="11">
        <v>130</v>
      </c>
      <c r="E21" s="11">
        <v>147.65</v>
      </c>
      <c r="F21" s="11">
        <v>142.81666666666666</v>
      </c>
      <c r="G21" s="11">
        <v>142.81666666666666</v>
      </c>
      <c r="H21" s="11">
        <v>140.81666666666666</v>
      </c>
      <c r="I21" s="11">
        <v>140.81666666666666</v>
      </c>
      <c r="J21" s="11">
        <v>142.29999999999998</v>
      </c>
      <c r="K21" s="11">
        <f t="shared" si="0"/>
        <v>141.3111111111111</v>
      </c>
      <c r="L21" s="11">
        <v>145.66666666666666</v>
      </c>
      <c r="M21" s="6">
        <f t="shared" si="1"/>
        <v>3.0822456361063075</v>
      </c>
      <c r="N21" s="7">
        <f t="shared" si="2"/>
        <v>2.3658936519091185</v>
      </c>
      <c r="O21" s="12">
        <f t="shared" si="3"/>
        <v>12.051282051282058</v>
      </c>
    </row>
    <row r="22" spans="1:15" ht="15.6">
      <c r="A22" s="8" t="s">
        <v>22</v>
      </c>
      <c r="B22" s="11">
        <v>114.76666666666667</v>
      </c>
      <c r="C22" s="11">
        <v>149.62583333333333</v>
      </c>
      <c r="D22" s="11">
        <v>142.27583333333334</v>
      </c>
      <c r="E22" s="11">
        <v>165.74</v>
      </c>
      <c r="F22" s="11">
        <v>157.32333333333335</v>
      </c>
      <c r="G22" s="11">
        <v>168.52166666666668</v>
      </c>
      <c r="H22" s="11">
        <v>175.715</v>
      </c>
      <c r="I22" s="11">
        <v>175.715</v>
      </c>
      <c r="J22" s="11">
        <v>164.91333333333333</v>
      </c>
      <c r="K22" s="11">
        <f t="shared" si="0"/>
        <v>172.11444444444444</v>
      </c>
      <c r="L22" s="11">
        <v>164.86666666666667</v>
      </c>
      <c r="M22" s="6">
        <f t="shared" si="1"/>
        <v>-4.2110223817485775</v>
      </c>
      <c r="N22" s="7">
        <f t="shared" si="2"/>
        <v>-2.8297691716844042E-2</v>
      </c>
      <c r="O22" s="12">
        <f t="shared" si="3"/>
        <v>15.878194352519472</v>
      </c>
    </row>
    <row r="23" spans="1:15" ht="31.2">
      <c r="A23" s="8" t="s">
        <v>23</v>
      </c>
      <c r="B23" s="11">
        <v>114.66666666666667</v>
      </c>
      <c r="C23" s="11">
        <v>141.48833333333334</v>
      </c>
      <c r="D23" s="11">
        <v>141.79</v>
      </c>
      <c r="E23" s="11">
        <v>159.13500000000002</v>
      </c>
      <c r="F23" s="11">
        <v>162.83833333333334</v>
      </c>
      <c r="G23" s="11">
        <v>170.83250000000001</v>
      </c>
      <c r="H23" s="11">
        <v>157.6525</v>
      </c>
      <c r="I23" s="11">
        <v>153.5275</v>
      </c>
      <c r="J23" s="11">
        <v>154.61166666666665</v>
      </c>
      <c r="K23" s="11">
        <f t="shared" si="0"/>
        <v>155.26388888888889</v>
      </c>
      <c r="L23" s="11">
        <v>163.505</v>
      </c>
      <c r="M23" s="6">
        <f t="shared" si="1"/>
        <v>5.3078092852670125</v>
      </c>
      <c r="N23" s="7">
        <f t="shared" si="2"/>
        <v>5.7520454471956697</v>
      </c>
      <c r="O23" s="12">
        <f t="shared" si="3"/>
        <v>15.314902320332877</v>
      </c>
    </row>
    <row r="24" spans="1:15" ht="15.6">
      <c r="A24" s="8" t="s">
        <v>24</v>
      </c>
      <c r="B24" s="11">
        <v>84</v>
      </c>
      <c r="C24" s="11">
        <v>89.566666666666663</v>
      </c>
      <c r="D24" s="11">
        <v>88.733333333333334</v>
      </c>
      <c r="E24" s="11">
        <v>95.983333333333334</v>
      </c>
      <c r="F24" s="11">
        <v>97.399999999999991</v>
      </c>
      <c r="G24" s="11">
        <v>98.233333333333334</v>
      </c>
      <c r="H24" s="11">
        <v>90.066666666666663</v>
      </c>
      <c r="I24" s="11">
        <v>88.75</v>
      </c>
      <c r="J24" s="11">
        <v>95.133333333333326</v>
      </c>
      <c r="K24" s="11">
        <f t="shared" si="0"/>
        <v>91.316666666666663</v>
      </c>
      <c r="L24" s="11">
        <v>92.483333333333334</v>
      </c>
      <c r="M24" s="6">
        <f t="shared" si="1"/>
        <v>1.2776054024457011</v>
      </c>
      <c r="N24" s="7">
        <f t="shared" si="2"/>
        <v>-2.7855641205325838</v>
      </c>
      <c r="O24" s="12">
        <f t="shared" si="3"/>
        <v>4.2261457550713715</v>
      </c>
    </row>
    <row r="25" spans="1:15" ht="15.6">
      <c r="A25" s="8" t="s">
        <v>25</v>
      </c>
      <c r="B25" s="11">
        <v>378.9666666666667</v>
      </c>
      <c r="C25" s="11">
        <v>428</v>
      </c>
      <c r="D25" s="11">
        <v>444.13833333333332</v>
      </c>
      <c r="E25" s="11">
        <v>443.47166666666664</v>
      </c>
      <c r="F25" s="11">
        <v>436.76083333333332</v>
      </c>
      <c r="G25" s="11">
        <v>433.09416666666669</v>
      </c>
      <c r="H25" s="11">
        <v>435.44166666666666</v>
      </c>
      <c r="I25" s="11">
        <v>415.76333333333332</v>
      </c>
      <c r="J25" s="11">
        <v>437.16666666666669</v>
      </c>
      <c r="K25" s="11">
        <f t="shared" si="0"/>
        <v>429.45722222222224</v>
      </c>
      <c r="L25" s="11">
        <v>417.58333333333331</v>
      </c>
      <c r="M25" s="6">
        <f t="shared" si="1"/>
        <v>-2.764859519057012</v>
      </c>
      <c r="N25" s="7">
        <f t="shared" si="2"/>
        <v>-4.4796035074342484</v>
      </c>
      <c r="O25" s="12">
        <f t="shared" si="3"/>
        <v>-5.9789930314504147</v>
      </c>
    </row>
    <row r="26" spans="1:15" ht="15.6">
      <c r="A26" s="8" t="s">
        <v>26</v>
      </c>
      <c r="B26" s="11">
        <v>1116.5</v>
      </c>
      <c r="C26" s="11">
        <v>1239.0458333333333</v>
      </c>
      <c r="D26" s="11">
        <v>1343.7124999999999</v>
      </c>
      <c r="E26" s="11">
        <v>1256.9891666666665</v>
      </c>
      <c r="F26" s="11">
        <v>1241.0833333333333</v>
      </c>
      <c r="G26" s="11">
        <v>1150.9166666666667</v>
      </c>
      <c r="H26" s="11">
        <v>1282.9166666666667</v>
      </c>
      <c r="I26" s="11">
        <v>1292.0833333333333</v>
      </c>
      <c r="J26" s="11">
        <v>1255.0833333333333</v>
      </c>
      <c r="K26" s="11">
        <f t="shared" si="0"/>
        <v>1276.6944444444443</v>
      </c>
      <c r="L26" s="11">
        <v>1225.3966666666668</v>
      </c>
      <c r="M26" s="6">
        <f t="shared" si="1"/>
        <v>-4.0180152738191026</v>
      </c>
      <c r="N26" s="7">
        <f t="shared" si="2"/>
        <v>-2.3653143881548289</v>
      </c>
      <c r="O26" s="12">
        <f t="shared" si="3"/>
        <v>-8.8051449497815355</v>
      </c>
    </row>
    <row r="27" spans="1:15" ht="15.6">
      <c r="A27" s="8" t="s">
        <v>27</v>
      </c>
      <c r="B27" s="11">
        <v>83.658333333333331</v>
      </c>
      <c r="C27" s="11">
        <v>103.48333333333333</v>
      </c>
      <c r="D27" s="11">
        <v>93.983333333333334</v>
      </c>
      <c r="E27" s="11">
        <v>97.483333333333334</v>
      </c>
      <c r="F27" s="11">
        <v>106.98833333333333</v>
      </c>
      <c r="G27" s="11">
        <v>96.797499999999999</v>
      </c>
      <c r="H27" s="11">
        <v>100.88083333333333</v>
      </c>
      <c r="I27" s="11">
        <v>99.740000000000009</v>
      </c>
      <c r="J27" s="11">
        <v>108.50166666666667</v>
      </c>
      <c r="K27" s="11">
        <f t="shared" si="0"/>
        <v>103.04083333333334</v>
      </c>
      <c r="L27" s="11">
        <v>100.89666666666666</v>
      </c>
      <c r="M27" s="6">
        <f t="shared" si="1"/>
        <v>-2.0808902619511684</v>
      </c>
      <c r="N27" s="7">
        <f t="shared" si="2"/>
        <v>-7.0091089230580224</v>
      </c>
      <c r="O27" s="12">
        <f t="shared" si="3"/>
        <v>7.3559141691789307</v>
      </c>
    </row>
    <row r="28" spans="1:15" ht="15.6">
      <c r="A28" s="8" t="s">
        <v>28</v>
      </c>
      <c r="B28" s="11">
        <v>354.33333333333331</v>
      </c>
      <c r="C28" s="11">
        <v>363.81666666666666</v>
      </c>
      <c r="D28" s="11">
        <v>348.86500000000001</v>
      </c>
      <c r="E28" s="11">
        <v>345.83333333333331</v>
      </c>
      <c r="F28" s="11">
        <v>343.24166666666662</v>
      </c>
      <c r="G28" s="11">
        <v>354.5</v>
      </c>
      <c r="H28" s="11">
        <v>360.55333333333328</v>
      </c>
      <c r="I28" s="11">
        <v>333.30833333333334</v>
      </c>
      <c r="J28" s="11">
        <v>368.41666666666669</v>
      </c>
      <c r="K28" s="11">
        <f t="shared" si="0"/>
        <v>354.09277777777783</v>
      </c>
      <c r="L28" s="11">
        <v>346.87083333333334</v>
      </c>
      <c r="M28" s="6">
        <f t="shared" si="1"/>
        <v>-2.0395627636824827</v>
      </c>
      <c r="N28" s="7">
        <f t="shared" si="2"/>
        <v>-5.8482243836236307</v>
      </c>
      <c r="O28" s="12">
        <f t="shared" si="3"/>
        <v>-0.57161557240384298</v>
      </c>
    </row>
    <row r="29" spans="1:15" ht="15.6">
      <c r="A29" s="8" t="s">
        <v>29</v>
      </c>
      <c r="B29" s="11">
        <v>920.91666666666663</v>
      </c>
      <c r="C29" s="11">
        <v>1032.75</v>
      </c>
      <c r="D29" s="11">
        <v>1095.5833333333333</v>
      </c>
      <c r="E29" s="11">
        <v>1025.3333333333333</v>
      </c>
      <c r="F29" s="11">
        <v>948.99166666666667</v>
      </c>
      <c r="G29" s="11">
        <v>995.58333333333337</v>
      </c>
      <c r="H29" s="11">
        <v>906.81666666666661</v>
      </c>
      <c r="I29" s="11">
        <v>946.65</v>
      </c>
      <c r="J29" s="11">
        <v>930.80000000000007</v>
      </c>
      <c r="K29" s="11">
        <f t="shared" si="0"/>
        <v>928.08888888888896</v>
      </c>
      <c r="L29" s="11">
        <v>929.16666666666663</v>
      </c>
      <c r="M29" s="6">
        <f t="shared" si="1"/>
        <v>0.11612872330235291</v>
      </c>
      <c r="N29" s="7">
        <f t="shared" si="2"/>
        <v>-0.17547629279474108</v>
      </c>
      <c r="O29" s="12">
        <f t="shared" si="3"/>
        <v>-15.189777135468162</v>
      </c>
    </row>
    <row r="30" spans="1:15" ht="15.6">
      <c r="A30" s="8" t="s">
        <v>30</v>
      </c>
      <c r="B30" s="11">
        <v>49.833333333333336</v>
      </c>
      <c r="C30" s="11">
        <v>40.81666666666667</v>
      </c>
      <c r="D30" s="11">
        <v>40.81666666666667</v>
      </c>
      <c r="E30" s="11">
        <v>48.483333333333327</v>
      </c>
      <c r="F30" s="11">
        <v>51.798333333333325</v>
      </c>
      <c r="G30" s="11">
        <v>52.481666666666662</v>
      </c>
      <c r="H30" s="11">
        <v>48.281666666666666</v>
      </c>
      <c r="I30" s="11">
        <v>56.615000000000002</v>
      </c>
      <c r="J30" s="11">
        <v>91</v>
      </c>
      <c r="K30" s="11">
        <f t="shared" si="0"/>
        <v>65.298888888888897</v>
      </c>
      <c r="L30" s="11">
        <v>59.983333333333327</v>
      </c>
      <c r="M30" s="6">
        <f t="shared" si="1"/>
        <v>-8.1403461008355009</v>
      </c>
      <c r="N30" s="7">
        <f t="shared" si="2"/>
        <v>-34.084249084249095</v>
      </c>
      <c r="O30" s="12">
        <f t="shared" si="3"/>
        <v>46.957942017149833</v>
      </c>
    </row>
    <row r="31" spans="1:15" ht="15.6">
      <c r="A31" s="8" t="s">
        <v>31</v>
      </c>
      <c r="B31" s="11">
        <v>58.666666666666664</v>
      </c>
      <c r="C31" s="11">
        <v>39.81666666666667</v>
      </c>
      <c r="D31" s="11">
        <v>46.283333333333331</v>
      </c>
      <c r="E31" s="11">
        <v>48.316666666666663</v>
      </c>
      <c r="F31" s="11">
        <v>48.316666666666663</v>
      </c>
      <c r="G31" s="11">
        <v>52.333333333333336</v>
      </c>
      <c r="H31" s="11">
        <v>54.166666666666664</v>
      </c>
      <c r="I31" s="11">
        <v>68.333333333333329</v>
      </c>
      <c r="J31" s="11">
        <v>79.63333333333334</v>
      </c>
      <c r="K31" s="11">
        <f t="shared" si="0"/>
        <v>67.37777777777778</v>
      </c>
      <c r="L31" s="11">
        <v>65.180000000000007</v>
      </c>
      <c r="M31" s="6">
        <f t="shared" si="1"/>
        <v>-3.2618733509234659</v>
      </c>
      <c r="N31" s="7">
        <f t="shared" si="2"/>
        <v>-18.149853495186264</v>
      </c>
      <c r="O31" s="12">
        <f t="shared" si="3"/>
        <v>40.828231904933403</v>
      </c>
    </row>
    <row r="32" spans="1:15" ht="15.6">
      <c r="A32" s="8" t="s">
        <v>32</v>
      </c>
      <c r="B32" s="11">
        <v>48.5</v>
      </c>
      <c r="C32" s="11">
        <v>34.983333333333334</v>
      </c>
      <c r="D32" s="11">
        <v>37.31666666666667</v>
      </c>
      <c r="E32" s="11">
        <v>39.983333333333334</v>
      </c>
      <c r="F32" s="11">
        <v>46.483333333333327</v>
      </c>
      <c r="G32" s="11">
        <v>54.716666666666669</v>
      </c>
      <c r="H32" s="11">
        <v>61.833333333333336</v>
      </c>
      <c r="I32" s="11">
        <v>54.5</v>
      </c>
      <c r="J32" s="11">
        <v>74.966666666666669</v>
      </c>
      <c r="K32" s="11">
        <f t="shared" si="0"/>
        <v>63.766666666666673</v>
      </c>
      <c r="L32" s="11">
        <v>54.983333333333327</v>
      </c>
      <c r="M32" s="6">
        <f t="shared" si="1"/>
        <v>-13.77417668583378</v>
      </c>
      <c r="N32" s="7">
        <f t="shared" si="2"/>
        <v>-26.656291685193438</v>
      </c>
      <c r="O32" s="12">
        <f t="shared" si="3"/>
        <v>47.34256364448413</v>
      </c>
    </row>
    <row r="33" spans="1:15" ht="15.6">
      <c r="A33" s="8" t="s">
        <v>33</v>
      </c>
      <c r="B33" s="11">
        <v>54.166666666666664</v>
      </c>
      <c r="C33" s="11">
        <v>51.483333333333327</v>
      </c>
      <c r="D33" s="11">
        <v>53.366666666666667</v>
      </c>
      <c r="E33" s="11">
        <v>59.15</v>
      </c>
      <c r="F33" s="11">
        <v>59.65</v>
      </c>
      <c r="G33" s="11">
        <v>79.166666666666671</v>
      </c>
      <c r="H33" s="11">
        <v>70.166666666666671</v>
      </c>
      <c r="I33" s="11">
        <v>92.666666666666671</v>
      </c>
      <c r="J33" s="11">
        <v>99.666666666666671</v>
      </c>
      <c r="K33" s="11">
        <f t="shared" si="0"/>
        <v>87.5</v>
      </c>
      <c r="L33" s="11">
        <v>61.983333333333327</v>
      </c>
      <c r="M33" s="6">
        <f t="shared" si="1"/>
        <v>-29.161904761904765</v>
      </c>
      <c r="N33" s="7">
        <f t="shared" si="2"/>
        <v>-37.809364548494997</v>
      </c>
      <c r="O33" s="12">
        <f t="shared" si="3"/>
        <v>16.146158650843205</v>
      </c>
    </row>
    <row r="34" spans="1:15" ht="15.6">
      <c r="A34" s="8" t="s">
        <v>34</v>
      </c>
      <c r="B34" s="11">
        <v>284.83333333333331</v>
      </c>
      <c r="C34" s="11">
        <v>164.83333333333334</v>
      </c>
      <c r="D34" s="11">
        <v>309.65000000000003</v>
      </c>
      <c r="E34" s="11">
        <v>318.16666666666669</v>
      </c>
      <c r="F34" s="11">
        <v>309.16666666666669</v>
      </c>
      <c r="G34" s="11">
        <v>247.83333333333334</v>
      </c>
      <c r="H34" s="11">
        <v>172.33333333333334</v>
      </c>
      <c r="I34" s="11">
        <v>182.16666666666666</v>
      </c>
      <c r="J34" s="11">
        <v>127.3</v>
      </c>
      <c r="K34" s="11">
        <f t="shared" si="0"/>
        <v>160.6</v>
      </c>
      <c r="L34" s="11">
        <v>115.81666666666666</v>
      </c>
      <c r="M34" s="6">
        <f t="shared" si="1"/>
        <v>-27.885014528850149</v>
      </c>
      <c r="N34" s="7">
        <f t="shared" si="2"/>
        <v>-9.0206860434668812</v>
      </c>
      <c r="O34" s="12">
        <f t="shared" si="3"/>
        <v>-62.597556380860112</v>
      </c>
    </row>
    <row r="35" spans="1:15" ht="15.6">
      <c r="A35" s="8" t="s">
        <v>35</v>
      </c>
      <c r="B35" s="11">
        <v>316</v>
      </c>
      <c r="C35" s="11">
        <v>274.91666666666669</v>
      </c>
      <c r="D35" s="11">
        <v>290.15000000000003</v>
      </c>
      <c r="E35" s="11">
        <v>254.15</v>
      </c>
      <c r="F35" s="11">
        <v>294.58166666666665</v>
      </c>
      <c r="G35" s="11">
        <v>349.83333333333331</v>
      </c>
      <c r="H35" s="11">
        <v>264.5</v>
      </c>
      <c r="I35" s="11">
        <v>267.3966666666667</v>
      </c>
      <c r="J35" s="11">
        <v>214.96666666666667</v>
      </c>
      <c r="K35" s="11">
        <f t="shared" si="0"/>
        <v>248.95444444444448</v>
      </c>
      <c r="L35" s="11">
        <v>147.81666666666666</v>
      </c>
      <c r="M35" s="6">
        <f t="shared" si="1"/>
        <v>-40.625013947219266</v>
      </c>
      <c r="N35" s="7">
        <f t="shared" si="2"/>
        <v>-31.237401147464723</v>
      </c>
      <c r="O35" s="12">
        <f t="shared" si="3"/>
        <v>-49.055086449537598</v>
      </c>
    </row>
    <row r="36" spans="1:15" ht="15.6">
      <c r="A36" s="8" t="s">
        <v>36</v>
      </c>
      <c r="B36" s="11">
        <v>467.98333333333335</v>
      </c>
      <c r="C36" s="11">
        <v>342.33333333333331</v>
      </c>
      <c r="D36" s="11">
        <v>318.16666666666669</v>
      </c>
      <c r="E36" s="11">
        <v>285.15000000000003</v>
      </c>
      <c r="F36" s="11">
        <v>338.48333333333335</v>
      </c>
      <c r="G36" s="11">
        <v>333.5</v>
      </c>
      <c r="H36" s="11">
        <v>296.16666666666669</v>
      </c>
      <c r="I36" s="11">
        <v>266.83333333333331</v>
      </c>
      <c r="J36" s="11">
        <v>271.66666666666669</v>
      </c>
      <c r="K36" s="11">
        <f t="shared" si="0"/>
        <v>278.22222222222223</v>
      </c>
      <c r="L36" s="11">
        <v>161.48333333333332</v>
      </c>
      <c r="M36" s="6">
        <f t="shared" si="1"/>
        <v>-41.958865814696487</v>
      </c>
      <c r="N36" s="7">
        <f t="shared" si="2"/>
        <v>-40.55828220858897</v>
      </c>
      <c r="O36" s="12">
        <f t="shared" si="3"/>
        <v>-49.245678365636472</v>
      </c>
    </row>
    <row r="37" spans="1:15" ht="15.6">
      <c r="A37" s="8" t="s">
        <v>37</v>
      </c>
      <c r="B37" s="11">
        <v>172.33333333333334</v>
      </c>
      <c r="C37" s="11">
        <v>213.16666666666666</v>
      </c>
      <c r="D37" s="11">
        <v>178.9</v>
      </c>
      <c r="E37" s="11">
        <v>172.31666666666669</v>
      </c>
      <c r="F37" s="11">
        <v>196.31666666666669</v>
      </c>
      <c r="G37" s="11">
        <v>189.5</v>
      </c>
      <c r="H37" s="11">
        <v>186.5</v>
      </c>
      <c r="I37" s="11">
        <v>203.16666666666666</v>
      </c>
      <c r="J37" s="11">
        <v>185.33333333333334</v>
      </c>
      <c r="K37" s="11">
        <f t="shared" si="0"/>
        <v>191.66666666666666</v>
      </c>
      <c r="L37" s="11">
        <v>173.65</v>
      </c>
      <c r="M37" s="6">
        <f t="shared" si="1"/>
        <v>-9.3999999999999915</v>
      </c>
      <c r="N37" s="7">
        <f t="shared" si="2"/>
        <v>-6.3039568345323715</v>
      </c>
      <c r="O37" s="12">
        <f t="shared" si="3"/>
        <v>-2.9346003353828962</v>
      </c>
    </row>
    <row r="38" spans="1:15" ht="15.6">
      <c r="A38" s="8" t="s">
        <v>38</v>
      </c>
      <c r="B38" s="11">
        <v>179.16666666666666</v>
      </c>
      <c r="C38" s="11">
        <v>167.66666666666666</v>
      </c>
      <c r="D38" s="11">
        <v>157.81666666666666</v>
      </c>
      <c r="E38" s="11">
        <v>166.73333333333332</v>
      </c>
      <c r="F38" s="11">
        <v>165.9</v>
      </c>
      <c r="G38" s="11">
        <v>176.16666666666666</v>
      </c>
      <c r="H38" s="11">
        <v>170.4</v>
      </c>
      <c r="I38" s="11">
        <v>155.73333333333332</v>
      </c>
      <c r="J38" s="11">
        <v>158.13333333333333</v>
      </c>
      <c r="K38" s="11">
        <f t="shared" si="0"/>
        <v>161.42222222222222</v>
      </c>
      <c r="L38" s="11">
        <v>143.65</v>
      </c>
      <c r="M38" s="6">
        <f t="shared" si="1"/>
        <v>-11.009774229074893</v>
      </c>
      <c r="N38" s="7">
        <f t="shared" si="2"/>
        <v>-9.1589376053962752</v>
      </c>
      <c r="O38" s="12">
        <f t="shared" si="3"/>
        <v>-8.9766606822261963</v>
      </c>
    </row>
    <row r="39" spans="1:15" ht="15.6">
      <c r="A39" s="8" t="s">
        <v>39</v>
      </c>
      <c r="B39" s="11">
        <v>300.16666666666669</v>
      </c>
      <c r="C39" s="11">
        <v>241</v>
      </c>
      <c r="D39" s="11">
        <v>286.81666666666666</v>
      </c>
      <c r="E39" s="11">
        <v>242.95000000000002</v>
      </c>
      <c r="F39" s="11">
        <v>286.28333333333336</v>
      </c>
      <c r="G39" s="11">
        <v>356.16666666666669</v>
      </c>
      <c r="H39" s="11">
        <v>296.16666666666669</v>
      </c>
      <c r="I39" s="11">
        <v>276.16666666666669</v>
      </c>
      <c r="J39" s="11">
        <v>298.66666666666669</v>
      </c>
      <c r="K39" s="11">
        <f t="shared" si="0"/>
        <v>290.33333333333331</v>
      </c>
      <c r="L39" s="11">
        <v>243.48333333333335</v>
      </c>
      <c r="M39" s="6">
        <f t="shared" si="1"/>
        <v>-16.13662456946038</v>
      </c>
      <c r="N39" s="7">
        <f t="shared" si="2"/>
        <v>-18.4765625</v>
      </c>
      <c r="O39" s="12">
        <f t="shared" si="3"/>
        <v>-15.108373525480843</v>
      </c>
    </row>
    <row r="40" spans="1:15" ht="15.6">
      <c r="A40" s="8" t="s">
        <v>40</v>
      </c>
      <c r="B40" s="11">
        <v>247.33333333333334</v>
      </c>
      <c r="C40" s="11">
        <v>200.81666666666669</v>
      </c>
      <c r="D40" s="11">
        <v>168.15</v>
      </c>
      <c r="E40" s="11">
        <v>152.48333333333332</v>
      </c>
      <c r="F40" s="11">
        <v>149.15</v>
      </c>
      <c r="G40" s="11">
        <v>160.83333333333334</v>
      </c>
      <c r="H40" s="11">
        <v>147.16666666666666</v>
      </c>
      <c r="I40" s="11">
        <v>139.81666666666666</v>
      </c>
      <c r="J40" s="11">
        <v>134.63333333333333</v>
      </c>
      <c r="K40" s="11">
        <f t="shared" si="0"/>
        <v>140.53888888888889</v>
      </c>
      <c r="L40" s="11">
        <v>155.15</v>
      </c>
      <c r="M40" s="6">
        <f t="shared" si="1"/>
        <v>10.39648970233624</v>
      </c>
      <c r="N40" s="7">
        <f t="shared" si="2"/>
        <v>15.238920524882403</v>
      </c>
      <c r="O40" s="12">
        <f t="shared" si="3"/>
        <v>-7.7311923877490329</v>
      </c>
    </row>
    <row r="41" spans="1:15" ht="15.6">
      <c r="A41" s="8" t="s">
        <v>41</v>
      </c>
      <c r="B41" s="11">
        <v>250.74166666666667</v>
      </c>
      <c r="C41" s="11">
        <v>203.98333333333335</v>
      </c>
      <c r="D41" s="11">
        <v>198.48333333333335</v>
      </c>
      <c r="E41" s="11">
        <v>189.98333333333335</v>
      </c>
      <c r="F41" s="11">
        <v>199.81666666666669</v>
      </c>
      <c r="G41" s="11">
        <v>189.83333333333334</v>
      </c>
      <c r="H41" s="11">
        <v>163.16666666666666</v>
      </c>
      <c r="I41" s="11">
        <v>156.48333333333332</v>
      </c>
      <c r="J41" s="11">
        <v>244.66666666666666</v>
      </c>
      <c r="K41" s="11">
        <f t="shared" si="0"/>
        <v>188.10555555555553</v>
      </c>
      <c r="L41" s="11">
        <v>195.81666666666669</v>
      </c>
      <c r="M41" s="6">
        <f t="shared" si="1"/>
        <v>4.0993532000354662</v>
      </c>
      <c r="N41" s="7">
        <f t="shared" si="2"/>
        <v>-19.965940054495903</v>
      </c>
      <c r="O41" s="12">
        <f t="shared" si="3"/>
        <v>-1.3435217062725684</v>
      </c>
    </row>
    <row r="42" spans="1:15" ht="15.6">
      <c r="A42" s="8" t="s">
        <v>42</v>
      </c>
      <c r="B42" s="11">
        <v>126.81666666666666</v>
      </c>
      <c r="C42" s="11">
        <v>87.066666666666663</v>
      </c>
      <c r="D42" s="11">
        <v>90.649999999999991</v>
      </c>
      <c r="E42" s="11">
        <v>95.149999999999991</v>
      </c>
      <c r="F42" s="11">
        <v>116.98333333333333</v>
      </c>
      <c r="G42" s="11">
        <v>125.40833333333335</v>
      </c>
      <c r="H42" s="11">
        <v>123.81666666666666</v>
      </c>
      <c r="I42" s="11">
        <v>107.65833333333335</v>
      </c>
      <c r="J42" s="11">
        <v>70.833333333333329</v>
      </c>
      <c r="K42" s="11">
        <f t="shared" si="0"/>
        <v>100.76944444444445</v>
      </c>
      <c r="L42" s="11">
        <v>82.983333333333334</v>
      </c>
      <c r="M42" s="6">
        <f t="shared" si="1"/>
        <v>-17.650301844143669</v>
      </c>
      <c r="N42" s="7">
        <f t="shared" si="2"/>
        <v>17.152941176470591</v>
      </c>
      <c r="O42" s="12">
        <f t="shared" si="3"/>
        <v>-8.4574370288655842</v>
      </c>
    </row>
    <row r="43" spans="1:15" ht="16.2" thickBot="1">
      <c r="A43" s="16" t="s">
        <v>53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6"/>
      <c r="N43" s="7"/>
      <c r="O43" s="12"/>
    </row>
    <row r="44" spans="1:15" ht="15.6">
      <c r="A44" s="17" t="s">
        <v>43</v>
      </c>
      <c r="B44" s="29">
        <v>57.08</v>
      </c>
      <c r="C44" s="29">
        <v>61.89</v>
      </c>
      <c r="D44" s="29">
        <v>61.95</v>
      </c>
      <c r="E44" s="29">
        <v>62.5</v>
      </c>
      <c r="F44" s="29">
        <v>62.5</v>
      </c>
      <c r="G44" s="29">
        <v>63.9</v>
      </c>
      <c r="H44" s="29">
        <v>64.5</v>
      </c>
      <c r="I44" s="29">
        <v>67</v>
      </c>
      <c r="J44" s="29">
        <v>99</v>
      </c>
      <c r="K44" s="29">
        <v>99</v>
      </c>
      <c r="L44" s="29">
        <v>0</v>
      </c>
      <c r="M44" s="6">
        <f t="shared" si="1"/>
        <v>-100</v>
      </c>
      <c r="N44" s="7">
        <f t="shared" si="2"/>
        <v>-100</v>
      </c>
      <c r="O44" s="12">
        <f t="shared" si="3"/>
        <v>-100</v>
      </c>
    </row>
    <row r="45" spans="1:15" ht="15.6">
      <c r="A45" s="9" t="s">
        <v>44</v>
      </c>
      <c r="B45" s="27">
        <v>62.44</v>
      </c>
      <c r="C45" s="27">
        <v>67.569999999999993</v>
      </c>
      <c r="D45" s="27">
        <v>67.61</v>
      </c>
      <c r="E45" s="27">
        <v>67.5</v>
      </c>
      <c r="F45" s="27">
        <v>67.5</v>
      </c>
      <c r="G45" s="27">
        <v>68.5</v>
      </c>
      <c r="H45" s="27">
        <v>70</v>
      </c>
      <c r="I45" s="27">
        <v>73</v>
      </c>
      <c r="J45" s="27">
        <v>99</v>
      </c>
      <c r="K45" s="27">
        <v>99</v>
      </c>
      <c r="L45" s="27">
        <v>0</v>
      </c>
      <c r="M45" s="6">
        <f t="shared" si="1"/>
        <v>-100</v>
      </c>
      <c r="N45" s="7">
        <f t="shared" si="2"/>
        <v>-100</v>
      </c>
      <c r="O45" s="12">
        <f t="shared" si="3"/>
        <v>-100</v>
      </c>
    </row>
    <row r="46" spans="1:15" ht="16.2" thickBot="1">
      <c r="A46" s="10" t="s">
        <v>45</v>
      </c>
      <c r="B46" s="25">
        <v>72.72</v>
      </c>
      <c r="C46" s="25">
        <v>77.31</v>
      </c>
      <c r="D46" s="25">
        <v>78.37</v>
      </c>
      <c r="E46" s="25">
        <v>78.7</v>
      </c>
      <c r="F46" s="25">
        <v>78.7</v>
      </c>
      <c r="G46" s="25">
        <v>80</v>
      </c>
      <c r="H46" s="25">
        <v>80.5</v>
      </c>
      <c r="I46" s="25">
        <v>83</v>
      </c>
      <c r="J46" s="25">
        <v>145</v>
      </c>
      <c r="K46" s="25">
        <v>145</v>
      </c>
      <c r="L46" s="25">
        <v>79.849999999999994</v>
      </c>
      <c r="M46" s="6">
        <f t="shared" si="1"/>
        <v>-44.931034482758626</v>
      </c>
      <c r="N46" s="7">
        <f t="shared" si="2"/>
        <v>-44.931034482758626</v>
      </c>
      <c r="O46" s="12">
        <f t="shared" si="3"/>
        <v>1.8884777338267043</v>
      </c>
    </row>
    <row r="47" spans="1:15" ht="15.6">
      <c r="A47" s="18" t="s">
        <v>48</v>
      </c>
      <c r="M47" s="6"/>
      <c r="N47" s="7"/>
      <c r="O47" s="12"/>
    </row>
    <row r="48" spans="1:15" ht="15.6">
      <c r="A48" s="19" t="s">
        <v>43</v>
      </c>
      <c r="B48" s="30">
        <v>55.95</v>
      </c>
      <c r="C48" s="30">
        <v>61.25</v>
      </c>
      <c r="D48" s="30">
        <v>61.25</v>
      </c>
      <c r="E48" s="30">
        <v>62.25</v>
      </c>
      <c r="F48" s="30">
        <v>62.85</v>
      </c>
      <c r="G48" s="30">
        <v>63.75</v>
      </c>
      <c r="H48" s="30">
        <v>64.150000000000006</v>
      </c>
      <c r="I48" s="30">
        <v>64.150000000000006</v>
      </c>
      <c r="J48" s="30">
        <v>65.2</v>
      </c>
      <c r="K48" s="30">
        <v>65.2</v>
      </c>
      <c r="L48" s="30">
        <v>65.2</v>
      </c>
      <c r="M48" s="6">
        <f t="shared" si="1"/>
        <v>0</v>
      </c>
      <c r="N48" s="7">
        <f t="shared" si="2"/>
        <v>0</v>
      </c>
      <c r="O48" s="12">
        <f t="shared" si="3"/>
        <v>6.4489795918367463</v>
      </c>
    </row>
    <row r="49" spans="1:15" ht="15.6">
      <c r="A49" s="20" t="s">
        <v>44</v>
      </c>
      <c r="B49" s="28">
        <v>60.15</v>
      </c>
      <c r="C49" s="28">
        <v>66.099999999999994</v>
      </c>
      <c r="D49" s="28">
        <v>66.099999999999994</v>
      </c>
      <c r="E49" s="28">
        <v>67.2</v>
      </c>
      <c r="F49" s="28">
        <v>67.7</v>
      </c>
      <c r="G49" s="28">
        <v>68.599999999999994</v>
      </c>
      <c r="H49" s="28">
        <v>69.2</v>
      </c>
      <c r="I49" s="28">
        <v>69.3</v>
      </c>
      <c r="J49" s="28">
        <v>70.3</v>
      </c>
      <c r="K49" s="28">
        <v>70.400000000000006</v>
      </c>
      <c r="L49" s="28">
        <v>70.400000000000006</v>
      </c>
      <c r="M49" s="6">
        <f t="shared" si="1"/>
        <v>0</v>
      </c>
      <c r="N49" s="7">
        <f t="shared" si="2"/>
        <v>0.14224751066858232</v>
      </c>
      <c r="O49" s="12">
        <f t="shared" si="3"/>
        <v>6.5052950075643139</v>
      </c>
    </row>
    <row r="50" spans="1:15" ht="16.2" thickBot="1">
      <c r="A50" s="21" t="s">
        <v>45</v>
      </c>
      <c r="B50" s="31">
        <v>71.55</v>
      </c>
      <c r="C50" s="31">
        <v>77.8</v>
      </c>
      <c r="D50" s="31">
        <v>78.099999999999994</v>
      </c>
      <c r="E50" s="31">
        <v>79.7</v>
      </c>
      <c r="F50" s="31">
        <v>79.7</v>
      </c>
      <c r="G50" s="31">
        <v>79.7</v>
      </c>
      <c r="H50" s="31">
        <v>79.900000000000006</v>
      </c>
      <c r="I50" s="31">
        <v>81.2</v>
      </c>
      <c r="J50" s="31">
        <v>83</v>
      </c>
      <c r="K50" s="31">
        <v>83.5</v>
      </c>
      <c r="L50" s="31">
        <v>83.5</v>
      </c>
      <c r="M50" s="6">
        <f t="shared" si="1"/>
        <v>0</v>
      </c>
      <c r="N50" s="7">
        <f t="shared" si="2"/>
        <v>0.60240963855422081</v>
      </c>
      <c r="O50" s="12">
        <f t="shared" si="3"/>
        <v>6.9142125480153709</v>
      </c>
    </row>
    <row r="51" spans="1:15" ht="16.2" thickBot="1">
      <c r="A51" s="22" t="s">
        <v>49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6"/>
      <c r="N51" s="7"/>
      <c r="O51" s="12"/>
    </row>
    <row r="52" spans="1:15" ht="15.6">
      <c r="A52" s="23" t="s">
        <v>43</v>
      </c>
      <c r="B52" s="15">
        <v>53</v>
      </c>
      <c r="C52" s="32">
        <v>68</v>
      </c>
      <c r="D52" s="32">
        <v>63</v>
      </c>
      <c r="E52" s="32">
        <v>63</v>
      </c>
      <c r="F52" s="32">
        <v>63</v>
      </c>
      <c r="G52" s="32">
        <v>63</v>
      </c>
      <c r="H52" s="32">
        <v>64.3</v>
      </c>
      <c r="I52" s="32">
        <v>64.5</v>
      </c>
      <c r="J52" s="32">
        <v>130</v>
      </c>
      <c r="K52" s="32">
        <v>130</v>
      </c>
      <c r="L52" s="32">
        <v>130</v>
      </c>
      <c r="M52" s="6">
        <f t="shared" si="1"/>
        <v>0</v>
      </c>
      <c r="N52" s="7">
        <f t="shared" si="2"/>
        <v>0</v>
      </c>
      <c r="O52" s="12">
        <f t="shared" si="3"/>
        <v>106.34920634920638</v>
      </c>
    </row>
    <row r="53" spans="1:15" ht="15.6">
      <c r="A53" s="13" t="s">
        <v>44</v>
      </c>
      <c r="B53" s="15">
        <v>57</v>
      </c>
      <c r="C53" s="32">
        <v>70</v>
      </c>
      <c r="D53" s="32">
        <v>68</v>
      </c>
      <c r="E53" s="32">
        <v>68</v>
      </c>
      <c r="F53" s="32">
        <v>68</v>
      </c>
      <c r="G53" s="32">
        <v>68</v>
      </c>
      <c r="H53" s="32">
        <v>69</v>
      </c>
      <c r="I53" s="32">
        <v>69</v>
      </c>
      <c r="J53" s="32">
        <v>130</v>
      </c>
      <c r="K53" s="32">
        <v>130</v>
      </c>
      <c r="L53" s="32">
        <v>130</v>
      </c>
      <c r="M53" s="6">
        <f t="shared" si="1"/>
        <v>0</v>
      </c>
      <c r="N53" s="7">
        <f t="shared" si="2"/>
        <v>0</v>
      </c>
      <c r="O53" s="12">
        <f t="shared" si="3"/>
        <v>91.176470588235304</v>
      </c>
    </row>
    <row r="54" spans="1:15" ht="16.2" thickBot="1">
      <c r="A54" s="24" t="s">
        <v>45</v>
      </c>
      <c r="B54" s="15">
        <v>68</v>
      </c>
      <c r="C54" s="32">
        <v>75</v>
      </c>
      <c r="D54" s="32">
        <v>77</v>
      </c>
      <c r="E54" s="32">
        <v>79</v>
      </c>
      <c r="F54" s="32">
        <v>79</v>
      </c>
      <c r="G54" s="32">
        <v>79</v>
      </c>
      <c r="H54" s="32">
        <v>79</v>
      </c>
      <c r="I54" s="32">
        <v>79</v>
      </c>
      <c r="J54" s="32">
        <v>95</v>
      </c>
      <c r="K54" s="32">
        <v>95</v>
      </c>
      <c r="L54" s="32">
        <v>95</v>
      </c>
      <c r="M54" s="6">
        <f t="shared" si="1"/>
        <v>0</v>
      </c>
      <c r="N54" s="7">
        <f t="shared" si="2"/>
        <v>0</v>
      </c>
      <c r="O54" s="12">
        <f t="shared" si="3"/>
        <v>23.376623376623385</v>
      </c>
    </row>
  </sheetData>
  <mergeCells count="1">
    <mergeCell ref="A1:M1"/>
  </mergeCells>
  <pageMargins left="0.7" right="0.7" top="0.75" bottom="0.75" header="0.3" footer="0.3"/>
  <pageSetup paperSize="9" scale="4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2026-09-01T09:41:21Z</dcterms:modified>
</cp:coreProperties>
</file>